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RIM\Kuliah Pak Enriko\JFA\Jurnal\Jurnal LSTM Japfa\"/>
    </mc:Choice>
  </mc:AlternateContent>
  <xr:revisionPtr revIDLastSave="0" documentId="13_ncr:1_{DD441FCB-45F3-4B88-8ABE-F804224D8C18}" xr6:coauthVersionLast="47" xr6:coauthVersionMax="47" xr10:uidLastSave="{00000000-0000-0000-0000-000000000000}"/>
  <bookViews>
    <workbookView xWindow="-98" yWindow="-98" windowWidth="19396" windowHeight="10276" xr2:uid="{86327475-227E-4034-89AB-564BD2C06377}"/>
  </bookViews>
  <sheets>
    <sheet name="Summary  " sheetId="1" r:id="rId1"/>
    <sheet name="RMSprop 25" sheetId="10" r:id="rId2"/>
    <sheet name="RMSprop 50" sheetId="11" r:id="rId3"/>
    <sheet name="RMSprop 75" sheetId="12" r:id="rId4"/>
    <sheet name="RMSprop 100" sheetId="13" r:id="rId5"/>
    <sheet name="SGD 25" sheetId="6" r:id="rId6"/>
    <sheet name="SGD 50" sheetId="7" r:id="rId7"/>
    <sheet name="SGD 75" sheetId="8" r:id="rId8"/>
    <sheet name="SGD 100" sheetId="9" r:id="rId9"/>
    <sheet name="Adam 25" sheetId="2" r:id="rId10"/>
    <sheet name="Adam 50" sheetId="3" r:id="rId11"/>
    <sheet name="Adam 75" sheetId="4" r:id="rId12"/>
    <sheet name="Adam 100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3" i="13" l="1"/>
  <c r="E202" i="13"/>
  <c r="E156" i="12"/>
  <c r="E155" i="12"/>
  <c r="E106" i="11"/>
  <c r="E105" i="11"/>
  <c r="E56" i="10"/>
  <c r="E55" i="10"/>
  <c r="E206" i="9"/>
  <c r="E205" i="9"/>
  <c r="E156" i="8"/>
  <c r="E155" i="8"/>
  <c r="E106" i="7"/>
  <c r="E105" i="7"/>
  <c r="E56" i="6"/>
  <c r="E55" i="6"/>
  <c r="E206" i="5"/>
  <c r="E205" i="5"/>
  <c r="L120" i="5"/>
  <c r="L122" i="5"/>
  <c r="L126" i="5"/>
  <c r="L128" i="5"/>
  <c r="L130" i="5"/>
  <c r="L132" i="5"/>
  <c r="L134" i="5"/>
  <c r="L136" i="5"/>
  <c r="L138" i="5"/>
  <c r="L140" i="5"/>
  <c r="L142" i="5"/>
  <c r="L148" i="5"/>
  <c r="L150" i="5"/>
  <c r="L152" i="5"/>
  <c r="L154" i="5"/>
  <c r="L156" i="5"/>
  <c r="L158" i="5"/>
  <c r="L160" i="5"/>
  <c r="L162" i="5"/>
  <c r="L164" i="5"/>
  <c r="L166" i="5"/>
  <c r="L168" i="5"/>
  <c r="L170" i="5"/>
  <c r="L172" i="5"/>
  <c r="L174" i="5"/>
  <c r="L176" i="5"/>
  <c r="L178" i="5"/>
  <c r="L182" i="5"/>
  <c r="L184" i="5"/>
  <c r="L186" i="5"/>
  <c r="L188" i="5"/>
  <c r="L190" i="5"/>
  <c r="L192" i="5"/>
  <c r="L194" i="5"/>
  <c r="L196" i="5"/>
  <c r="L198" i="5"/>
  <c r="L200" i="5"/>
  <c r="L116" i="5"/>
  <c r="F114" i="5"/>
  <c r="E106" i="3"/>
  <c r="E156" i="4"/>
  <c r="E155" i="4"/>
  <c r="F150" i="4"/>
  <c r="F144" i="4"/>
  <c r="F142" i="4"/>
  <c r="F140" i="4"/>
  <c r="F138" i="4"/>
  <c r="F136" i="4"/>
  <c r="F130" i="4"/>
  <c r="F128" i="4"/>
  <c r="E107" i="3"/>
  <c r="E56" i="2"/>
  <c r="E55" i="2"/>
  <c r="F20" i="1"/>
</calcChain>
</file>

<file path=xl/sharedStrings.xml><?xml version="1.0" encoding="utf-8"?>
<sst xmlns="http://schemas.openxmlformats.org/spreadsheetml/2006/main" count="7506" uniqueCount="365">
  <si>
    <t xml:space="preserve">Model Optimasi </t>
  </si>
  <si>
    <t>Epoch</t>
  </si>
  <si>
    <t>Adam</t>
  </si>
  <si>
    <t>SGD</t>
  </si>
  <si>
    <t>RMSprop</t>
  </si>
  <si>
    <t xml:space="preserve">Loss </t>
  </si>
  <si>
    <t>-</t>
  </si>
  <si>
    <t>loss:</t>
  </si>
  <si>
    <t>30ms/step</t>
  </si>
  <si>
    <t>[==============================]</t>
  </si>
  <si>
    <t>1s</t>
  </si>
  <si>
    <t>%</t>
  </si>
  <si>
    <t>s</t>
  </si>
  <si>
    <t>Akurasi (%)</t>
  </si>
  <si>
    <t>13/75</t>
  </si>
  <si>
    <t>14/75</t>
  </si>
  <si>
    <t>15/75</t>
  </si>
  <si>
    <t>16/75</t>
  </si>
  <si>
    <t>17/75</t>
  </si>
  <si>
    <t>18/75</t>
  </si>
  <si>
    <t>19/75</t>
  </si>
  <si>
    <t>20/75</t>
  </si>
  <si>
    <t>21/75</t>
  </si>
  <si>
    <t>22/75</t>
  </si>
  <si>
    <t>23/75</t>
  </si>
  <si>
    <t>24/75</t>
  </si>
  <si>
    <t>25/75</t>
  </si>
  <si>
    <t>26/75</t>
  </si>
  <si>
    <t>27/75</t>
  </si>
  <si>
    <t>28/75</t>
  </si>
  <si>
    <t>29/75</t>
  </si>
  <si>
    <t>30/75</t>
  </si>
  <si>
    <t>31/75</t>
  </si>
  <si>
    <t>32/75</t>
  </si>
  <si>
    <t>33/75</t>
  </si>
  <si>
    <t>34/75</t>
  </si>
  <si>
    <t>35/75</t>
  </si>
  <si>
    <t>36/75</t>
  </si>
  <si>
    <t>37/75</t>
  </si>
  <si>
    <t>38/75</t>
  </si>
  <si>
    <t>39/75</t>
  </si>
  <si>
    <t>40/75</t>
  </si>
  <si>
    <t>41/75</t>
  </si>
  <si>
    <t>42/75</t>
  </si>
  <si>
    <t>43/75</t>
  </si>
  <si>
    <t>44/75</t>
  </si>
  <si>
    <t>45/75</t>
  </si>
  <si>
    <t>46/75</t>
  </si>
  <si>
    <t>47/75</t>
  </si>
  <si>
    <t>48/75</t>
  </si>
  <si>
    <t>49/75</t>
  </si>
  <si>
    <t>50/75</t>
  </si>
  <si>
    <t>51/75</t>
  </si>
  <si>
    <t>52/75</t>
  </si>
  <si>
    <t>53/75</t>
  </si>
  <si>
    <t>54/75</t>
  </si>
  <si>
    <t>55/75</t>
  </si>
  <si>
    <t>56/75</t>
  </si>
  <si>
    <t>57/75</t>
  </si>
  <si>
    <t>58/75</t>
  </si>
  <si>
    <t>59/75</t>
  </si>
  <si>
    <t>60/75</t>
  </si>
  <si>
    <t>61/75</t>
  </si>
  <si>
    <t>62/75</t>
  </si>
  <si>
    <t>63/75</t>
  </si>
  <si>
    <t>64/75</t>
  </si>
  <si>
    <t>65/75</t>
  </si>
  <si>
    <t>66/75</t>
  </si>
  <si>
    <t>67/75</t>
  </si>
  <si>
    <t>68/75</t>
  </si>
  <si>
    <t>69/75</t>
  </si>
  <si>
    <t>70/75</t>
  </si>
  <si>
    <t>71/75</t>
  </si>
  <si>
    <t>72/75</t>
  </si>
  <si>
    <t>73/75</t>
  </si>
  <si>
    <t>74/75</t>
  </si>
  <si>
    <t>75/75</t>
  </si>
  <si>
    <t>Total Waktu Komputasi (s)</t>
  </si>
  <si>
    <t>1/100</t>
  </si>
  <si>
    <t>2/100</t>
  </si>
  <si>
    <t>3/100</t>
  </si>
  <si>
    <t>4/100</t>
  </si>
  <si>
    <t>5/100</t>
  </si>
  <si>
    <t>6/100</t>
  </si>
  <si>
    <t>7/100</t>
  </si>
  <si>
    <t>8/100</t>
  </si>
  <si>
    <t>9/100</t>
  </si>
  <si>
    <t>10/100</t>
  </si>
  <si>
    <t>11/100</t>
  </si>
  <si>
    <t>12/100</t>
  </si>
  <si>
    <t>13/100</t>
  </si>
  <si>
    <t>14/100</t>
  </si>
  <si>
    <t>15/100</t>
  </si>
  <si>
    <t>16/100</t>
  </si>
  <si>
    <t>17/100</t>
  </si>
  <si>
    <t>18/100</t>
  </si>
  <si>
    <t>19/100</t>
  </si>
  <si>
    <t>20/100</t>
  </si>
  <si>
    <t>21/100</t>
  </si>
  <si>
    <t>22/100</t>
  </si>
  <si>
    <t>23/100</t>
  </si>
  <si>
    <t>24/100</t>
  </si>
  <si>
    <t>25/100</t>
  </si>
  <si>
    <t>26/100</t>
  </si>
  <si>
    <t>27/100</t>
  </si>
  <si>
    <t>28/100</t>
  </si>
  <si>
    <t>29/100</t>
  </si>
  <si>
    <t>30/100</t>
  </si>
  <si>
    <t>31/100</t>
  </si>
  <si>
    <t>32/100</t>
  </si>
  <si>
    <t>33/100</t>
  </si>
  <si>
    <t>34/100</t>
  </si>
  <si>
    <t>35/100</t>
  </si>
  <si>
    <t>36/100</t>
  </si>
  <si>
    <t>37/100</t>
  </si>
  <si>
    <t>38/100</t>
  </si>
  <si>
    <t>39/100</t>
  </si>
  <si>
    <t>40/100</t>
  </si>
  <si>
    <t>41/100</t>
  </si>
  <si>
    <t>42/100</t>
  </si>
  <si>
    <t>43/100</t>
  </si>
  <si>
    <t>44/100</t>
  </si>
  <si>
    <t>45/100</t>
  </si>
  <si>
    <t>46/100</t>
  </si>
  <si>
    <t>47/100</t>
  </si>
  <si>
    <t>48/100</t>
  </si>
  <si>
    <t>49/100</t>
  </si>
  <si>
    <t>50/100</t>
  </si>
  <si>
    <t>51/100</t>
  </si>
  <si>
    <t>52/100</t>
  </si>
  <si>
    <t>53/100</t>
  </si>
  <si>
    <t>54/100</t>
  </si>
  <si>
    <t>55/100</t>
  </si>
  <si>
    <t>56/100</t>
  </si>
  <si>
    <t>57/100</t>
  </si>
  <si>
    <t>58/100</t>
  </si>
  <si>
    <t>59/100</t>
  </si>
  <si>
    <t>60/100</t>
  </si>
  <si>
    <t>61/100</t>
  </si>
  <si>
    <t>62/100</t>
  </si>
  <si>
    <t>63/100</t>
  </si>
  <si>
    <t>64/100</t>
  </si>
  <si>
    <t>65/100</t>
  </si>
  <si>
    <t>66/100</t>
  </si>
  <si>
    <t>67/100</t>
  </si>
  <si>
    <t>68/100</t>
  </si>
  <si>
    <t>69/100</t>
  </si>
  <si>
    <t>70/100</t>
  </si>
  <si>
    <t>71/100</t>
  </si>
  <si>
    <t>72/100</t>
  </si>
  <si>
    <t>73/100</t>
  </si>
  <si>
    <t>74/100</t>
  </si>
  <si>
    <t>75/100</t>
  </si>
  <si>
    <t>76/100</t>
  </si>
  <si>
    <t>77/100</t>
  </si>
  <si>
    <t>78/100</t>
  </si>
  <si>
    <t>79/100</t>
  </si>
  <si>
    <t>80/100</t>
  </si>
  <si>
    <t>81/100</t>
  </si>
  <si>
    <t>82/100</t>
  </si>
  <si>
    <t>83/100</t>
  </si>
  <si>
    <t>84/100</t>
  </si>
  <si>
    <t>85/100</t>
  </si>
  <si>
    <t>86/100</t>
  </si>
  <si>
    <t>87/100</t>
  </si>
  <si>
    <t>88/100</t>
  </si>
  <si>
    <t>89/100</t>
  </si>
  <si>
    <t>90/100</t>
  </si>
  <si>
    <t>91/100</t>
  </si>
  <si>
    <t>92/100</t>
  </si>
  <si>
    <t>93/100</t>
  </si>
  <si>
    <t>94/100</t>
  </si>
  <si>
    <t>95/100</t>
  </si>
  <si>
    <t>96/100</t>
  </si>
  <si>
    <t>97/100</t>
  </si>
  <si>
    <t>98/100</t>
  </si>
  <si>
    <t>99/100</t>
  </si>
  <si>
    <t>100/100</t>
  </si>
  <si>
    <t>24ms/step</t>
  </si>
  <si>
    <t>23ms/step</t>
  </si>
  <si>
    <t>13/25</t>
  </si>
  <si>
    <t>14/25</t>
  </si>
  <si>
    <t>15/25</t>
  </si>
  <si>
    <t>16/25</t>
  </si>
  <si>
    <t>17/25</t>
  </si>
  <si>
    <t>18/25</t>
  </si>
  <si>
    <t>19/25</t>
  </si>
  <si>
    <t>20/25</t>
  </si>
  <si>
    <t>21/25</t>
  </si>
  <si>
    <t>22/25</t>
  </si>
  <si>
    <t>23/25</t>
  </si>
  <si>
    <t>24/25</t>
  </si>
  <si>
    <t>25/25</t>
  </si>
  <si>
    <t>13/50</t>
  </si>
  <si>
    <t>14/50</t>
  </si>
  <si>
    <t>15/50</t>
  </si>
  <si>
    <t>16/50</t>
  </si>
  <si>
    <t>17/50</t>
  </si>
  <si>
    <t>18/50</t>
  </si>
  <si>
    <t>19/50</t>
  </si>
  <si>
    <t>20/50</t>
  </si>
  <si>
    <t>21/50</t>
  </si>
  <si>
    <t>22/50</t>
  </si>
  <si>
    <t>23/50</t>
  </si>
  <si>
    <t>24/50</t>
  </si>
  <si>
    <t>25/50</t>
  </si>
  <si>
    <t>26/50</t>
  </si>
  <si>
    <t>27/50</t>
  </si>
  <si>
    <t>28/50</t>
  </si>
  <si>
    <t>29/50</t>
  </si>
  <si>
    <t>30/50</t>
  </si>
  <si>
    <t>31/50</t>
  </si>
  <si>
    <t>32/50</t>
  </si>
  <si>
    <t>33/50</t>
  </si>
  <si>
    <t>34/50</t>
  </si>
  <si>
    <t>35/50</t>
  </si>
  <si>
    <t>36/50</t>
  </si>
  <si>
    <t>37/50</t>
  </si>
  <si>
    <t>38/50</t>
  </si>
  <si>
    <t>39/50</t>
  </si>
  <si>
    <t>40/50</t>
  </si>
  <si>
    <t>41/50</t>
  </si>
  <si>
    <t>42/50</t>
  </si>
  <si>
    <t>43/50</t>
  </si>
  <si>
    <t>44/50</t>
  </si>
  <si>
    <t>45/50</t>
  </si>
  <si>
    <t>46/50</t>
  </si>
  <si>
    <t>47/50</t>
  </si>
  <si>
    <t>48/50</t>
  </si>
  <si>
    <t>49/50</t>
  </si>
  <si>
    <t>50/50</t>
  </si>
  <si>
    <t>20ms/step</t>
  </si>
  <si>
    <t>Total Run</t>
  </si>
  <si>
    <t xml:space="preserve">Jam </t>
  </si>
  <si>
    <t>ADAM</t>
  </si>
  <si>
    <t>14/14</t>
  </si>
  <si>
    <t>7s</t>
  </si>
  <si>
    <t>477ms/step</t>
  </si>
  <si>
    <t>81ms/step</t>
  </si>
  <si>
    <t>78ms/step</t>
  </si>
  <si>
    <t>2s</t>
  </si>
  <si>
    <t>167ms/step</t>
  </si>
  <si>
    <t>136ms/step</t>
  </si>
  <si>
    <t>79ms/step</t>
  </si>
  <si>
    <t>84ms/step</t>
  </si>
  <si>
    <t>80ms/step</t>
  </si>
  <si>
    <t>123ms/step</t>
  </si>
  <si>
    <t>119ms/step</t>
  </si>
  <si>
    <t>85ms/step</t>
  </si>
  <si>
    <t>105ms/step</t>
  </si>
  <si>
    <t>135ms/step</t>
  </si>
  <si>
    <t xml:space="preserve">Akurasi </t>
  </si>
  <si>
    <t>Average Loss</t>
  </si>
  <si>
    <t xml:space="preserve">Total Komputasi </t>
  </si>
  <si>
    <t>12s</t>
  </si>
  <si>
    <t>860ms/step</t>
  </si>
  <si>
    <t>96ms/step</t>
  </si>
  <si>
    <t>93ms/step</t>
  </si>
  <si>
    <t>91ms/step</t>
  </si>
  <si>
    <t>132ms/step</t>
  </si>
  <si>
    <t>153ms/step</t>
  </si>
  <si>
    <t>95ms/step</t>
  </si>
  <si>
    <t>97ms/step</t>
  </si>
  <si>
    <t>94ms/step</t>
  </si>
  <si>
    <t>98ms/step</t>
  </si>
  <si>
    <t>88ms/step</t>
  </si>
  <si>
    <t>114ms/step</t>
  </si>
  <si>
    <t>133ms/step</t>
  </si>
  <si>
    <t>83ms/step</t>
  </si>
  <si>
    <t>145ms/step</t>
  </si>
  <si>
    <t>142ms/step</t>
  </si>
  <si>
    <t>82ms/step</t>
  </si>
  <si>
    <t>832ms/step</t>
  </si>
  <si>
    <t>87ms/step</t>
  </si>
  <si>
    <t>86ms/step</t>
  </si>
  <si>
    <t>140ms/step</t>
  </si>
  <si>
    <t>141ms/step</t>
  </si>
  <si>
    <t>101ms/step</t>
  </si>
  <si>
    <t>151ms/step</t>
  </si>
  <si>
    <t>152ms/step</t>
  </si>
  <si>
    <t>115ms/step</t>
  </si>
  <si>
    <t>89ms/step</t>
  </si>
  <si>
    <t>137ms/step</t>
  </si>
  <si>
    <t>139ms/step</t>
  </si>
  <si>
    <t>121ms/step</t>
  </si>
  <si>
    <t>104ms/step</t>
  </si>
  <si>
    <t>92ms/step</t>
  </si>
  <si>
    <t>22ms/step</t>
  </si>
  <si>
    <t>8s</t>
  </si>
  <si>
    <t>548ms/step</t>
  </si>
  <si>
    <t>3s</t>
  </si>
  <si>
    <t>245ms/step</t>
  </si>
  <si>
    <t>190ms/step</t>
  </si>
  <si>
    <t>178ms/step</t>
  </si>
  <si>
    <t>249ms/step</t>
  </si>
  <si>
    <t>181ms/step</t>
  </si>
  <si>
    <t>172ms/step</t>
  </si>
  <si>
    <t>198ms/step</t>
  </si>
  <si>
    <t>4s</t>
  </si>
  <si>
    <t>250ms/step</t>
  </si>
  <si>
    <t>201ms/step</t>
  </si>
  <si>
    <t>164ms/step</t>
  </si>
  <si>
    <t>175ms/step</t>
  </si>
  <si>
    <t>196ms/step</t>
  </si>
  <si>
    <t>129ms/step</t>
  </si>
  <si>
    <t>90ms/step</t>
  </si>
  <si>
    <t>144ms/step</t>
  </si>
  <si>
    <t>109ms/step</t>
  </si>
  <si>
    <t>120ms/step</t>
  </si>
  <si>
    <t>124ms/step</t>
  </si>
  <si>
    <t>134ms/step</t>
  </si>
  <si>
    <t>138ms/step</t>
  </si>
  <si>
    <t>9s</t>
  </si>
  <si>
    <t>644ms/step</t>
  </si>
  <si>
    <t>254ms/step</t>
  </si>
  <si>
    <t>179ms/step</t>
  </si>
  <si>
    <t>183ms/step</t>
  </si>
  <si>
    <t>199ms/step</t>
  </si>
  <si>
    <t>239ms/step</t>
  </si>
  <si>
    <t>11s</t>
  </si>
  <si>
    <t>803ms/step</t>
  </si>
  <si>
    <t>122ms/step</t>
  </si>
  <si>
    <t>149ms/step</t>
  </si>
  <si>
    <t>157ms/step</t>
  </si>
  <si>
    <t>116ms/step</t>
  </si>
  <si>
    <t>127ms/step</t>
  </si>
  <si>
    <t>99ms/step</t>
  </si>
  <si>
    <t>892ms/step</t>
  </si>
  <si>
    <t>126ms/step</t>
  </si>
  <si>
    <t>128ms/step</t>
  </si>
  <si>
    <t>147ms/step</t>
  </si>
  <si>
    <t>146ms/step</t>
  </si>
  <si>
    <t>110ms/step</t>
  </si>
  <si>
    <t>106ms/step</t>
  </si>
  <si>
    <t>143ms/step</t>
  </si>
  <si>
    <t>587ms/step</t>
  </si>
  <si>
    <t>111ms/step</t>
  </si>
  <si>
    <t>107ms/step</t>
  </si>
  <si>
    <t>169ms/step</t>
  </si>
  <si>
    <t>21ms/step</t>
  </si>
  <si>
    <t>10s</t>
  </si>
  <si>
    <t>694ms/step</t>
  </si>
  <si>
    <t>102ms/step</t>
  </si>
  <si>
    <t>529ms/step</t>
  </si>
  <si>
    <t>108ms/step</t>
  </si>
  <si>
    <t>130ms/step</t>
  </si>
  <si>
    <t>5s</t>
  </si>
  <si>
    <t>378ms/step</t>
  </si>
  <si>
    <t>205ms/step</t>
  </si>
  <si>
    <t>197ms/step</t>
  </si>
  <si>
    <t>243ms/step</t>
  </si>
  <si>
    <t>162ms/step</t>
  </si>
  <si>
    <t>160ms/step</t>
  </si>
  <si>
    <t>223ms/step</t>
  </si>
  <si>
    <t>194ms/step</t>
  </si>
  <si>
    <t>159ms/step</t>
  </si>
  <si>
    <t>206ms/step</t>
  </si>
  <si>
    <t>163ms/step</t>
  </si>
  <si>
    <t>125ms/step</t>
  </si>
  <si>
    <t>113ms/step</t>
  </si>
  <si>
    <t>117ms/step</t>
  </si>
  <si>
    <t>13s</t>
  </si>
  <si>
    <t>904ms/step</t>
  </si>
  <si>
    <t>103ms/step</t>
  </si>
  <si>
    <t>112ms/step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</si>
</sst>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000"/>
    <numFmt numFmtId="167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16" fontId="0" fillId="0" borderId="0" xfId="0" applyNumberFormat="1"/>
    <xf numFmtId="1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66" fontId="0" fillId="4" borderId="1" xfId="0" applyNumberFormat="1" applyFill="1" applyBorder="1"/>
    <xf numFmtId="1" fontId="0" fillId="0" borderId="0" xfId="0" applyNumberFormat="1"/>
    <xf numFmtId="10" fontId="0" fillId="0" borderId="0" xfId="0" applyNumberFormat="1"/>
    <xf numFmtId="11" fontId="0" fillId="0" borderId="0" xfId="0" applyNumberFormat="1"/>
    <xf numFmtId="165" fontId="0" fillId="2" borderId="1" xfId="0" applyNumberFormat="1" applyFill="1" applyBorder="1"/>
    <xf numFmtId="165" fontId="0" fillId="3" borderId="1" xfId="0" applyNumberFormat="1" applyFill="1" applyBorder="1"/>
    <xf numFmtId="167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aseline="0"/>
              <a:t>Total Computing time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 '!$U$5</c:f>
              <c:strCache>
                <c:ptCount val="1"/>
                <c:pt idx="0">
                  <c:v>SGD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'Summary  '!$T$6:$T$9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cat>
          <c:val>
            <c:numRef>
              <c:f>'Summary  '!$U$6:$U$9</c:f>
              <c:numCache>
                <c:formatCode>General</c:formatCode>
                <c:ptCount val="4"/>
                <c:pt idx="0">
                  <c:v>53</c:v>
                </c:pt>
                <c:pt idx="1">
                  <c:v>71</c:v>
                </c:pt>
                <c:pt idx="2">
                  <c:v>101</c:v>
                </c:pt>
                <c:pt idx="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F-4B02-B3A2-0067D4BF8C10}"/>
            </c:ext>
          </c:extLst>
        </c:ser>
        <c:ser>
          <c:idx val="1"/>
          <c:order val="1"/>
          <c:tx>
            <c:strRef>
              <c:f>'Summary  '!$V$5</c:f>
              <c:strCache>
                <c:ptCount val="1"/>
                <c:pt idx="0">
                  <c:v>ADAM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'Summary  '!$T$6:$T$9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cat>
          <c:val>
            <c:numRef>
              <c:f>'Summary  '!$V$6:$V$9</c:f>
              <c:numCache>
                <c:formatCode>General</c:formatCode>
                <c:ptCount val="4"/>
                <c:pt idx="0">
                  <c:v>36</c:v>
                </c:pt>
                <c:pt idx="1">
                  <c:v>68</c:v>
                </c:pt>
                <c:pt idx="2">
                  <c:v>101</c:v>
                </c:pt>
                <c:pt idx="3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F-4B02-B3A2-0067D4BF8C10}"/>
            </c:ext>
          </c:extLst>
        </c:ser>
        <c:ser>
          <c:idx val="2"/>
          <c:order val="2"/>
          <c:tx>
            <c:strRef>
              <c:f>'Summary  '!$W$5</c:f>
              <c:strCache>
                <c:ptCount val="1"/>
                <c:pt idx="0">
                  <c:v>RMSprop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'Summary  '!$T$6:$T$9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cat>
          <c:val>
            <c:numRef>
              <c:f>'Summary  '!$W$6:$W$9</c:f>
              <c:numCache>
                <c:formatCode>General</c:formatCode>
                <c:ptCount val="4"/>
                <c:pt idx="0">
                  <c:v>37</c:v>
                </c:pt>
                <c:pt idx="1">
                  <c:v>65</c:v>
                </c:pt>
                <c:pt idx="2">
                  <c:v>114</c:v>
                </c:pt>
                <c:pt idx="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F-4B02-B3A2-0067D4BF8C1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8371696"/>
        <c:axId val="2038375024"/>
      </c:lineChart>
      <c:catAx>
        <c:axId val="203837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Epoch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75024"/>
        <c:crosses val="autoZero"/>
        <c:auto val="1"/>
        <c:lblAlgn val="ctr"/>
        <c:lblOffset val="100"/>
        <c:noMultiLvlLbl val="0"/>
      </c:catAx>
      <c:valAx>
        <c:axId val="203837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7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457994</xdr:colOff>
      <xdr:row>5</xdr:row>
      <xdr:rowOff>157073</xdr:rowOff>
    </xdr:from>
    <xdr:to>
      <xdr:col>18</xdr:col>
      <xdr:colOff>434181</xdr:colOff>
      <xdr:row>21</xdr:row>
      <xdr:rowOff>4851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43CDFF-25DF-CAA2-B6E4-FBCD0CA25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167331</xdr:colOff>
      <xdr:row>39</xdr:row>
      <xdr:rowOff>57923</xdr:rowOff>
    </xdr:from>
    <xdr:to>
      <xdr:col>28</xdr:col>
      <xdr:colOff>185095</xdr:colOff>
      <xdr:row>69</xdr:row>
      <xdr:rowOff>128717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6347E3-218F-4E23-F81D-189236F06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3869" y="7085828"/>
          <a:ext cx="11068050" cy="54768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278947</xdr:colOff>
      <xdr:row>76</xdr:row>
      <xdr:rowOff>163286</xdr:rowOff>
    </xdr:from>
    <xdr:to>
      <xdr:col>27</xdr:col>
      <xdr:colOff>359228</xdr:colOff>
      <xdr:row>106</xdr:row>
      <xdr:rowOff>129269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16515-24F0-1A42-DF1B-EAE6581D9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304" y="14124215"/>
          <a:ext cx="11068050" cy="54768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222762</xdr:colOff>
      <xdr:row>123</xdr:row>
      <xdr:rowOff>107541</xdr:rowOff>
    </xdr:from>
    <xdr:to>
      <xdr:col>27</xdr:col>
      <xdr:colOff>279912</xdr:colOff>
      <xdr:row>153</xdr:row>
      <xdr:rowOff>155166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AB010-2311-9188-F88B-1939EBA2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5181" y="22783186"/>
          <a:ext cx="11026263" cy="557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259013</xdr:colOff>
      <xdr:row>175</xdr:row>
      <xdr:rowOff>142039</xdr:rowOff>
    </xdr:from>
    <xdr:to>
      <xdr:col>29</xdr:col>
      <xdr:colOff>247984</xdr:colOff>
      <xdr:row>205</xdr:row>
      <xdr:rowOff>104440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9CFCA-DD3D-BB38-3A9E-64EF8BF8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4013" y="32309802"/>
          <a:ext cx="11068050" cy="547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49840</xdr:colOff>
      <xdr:row>40</xdr:row>
      <xdr:rowOff>177209</xdr:rowOff>
    </xdr:from>
    <xdr:to>
      <xdr:col>27</xdr:col>
      <xdr:colOff>106990</xdr:colOff>
      <xdr:row>71</xdr:row>
      <xdr:rowOff>42087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FB024-7D12-5959-15EB-E9890165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055" y="7487093"/>
          <a:ext cx="11071816" cy="5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11477</xdr:colOff>
      <xdr:row>87</xdr:row>
      <xdr:rowOff>53169</xdr:rowOff>
    </xdr:from>
    <xdr:to>
      <xdr:col>27</xdr:col>
      <xdr:colOff>68627</xdr:colOff>
      <xdr:row>117</xdr:row>
      <xdr:rowOff>100794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9DD6C9-BF23-BD36-1E3A-B1C0610B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1600" y="15675731"/>
          <a:ext cx="11073360" cy="5434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336176</xdr:colOff>
      <xdr:row>140</xdr:row>
      <xdr:rowOff>84044</xdr:rowOff>
    </xdr:from>
    <xdr:to>
      <xdr:col>26</xdr:col>
      <xdr:colOff>393326</xdr:colOff>
      <xdr:row>170</xdr:row>
      <xdr:rowOff>131668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1661-AEED-B607-9F29-24A6971F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25185220"/>
          <a:ext cx="11106150" cy="542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152401</xdr:colOff>
      <xdr:row>188</xdr:row>
      <xdr:rowOff>4763</xdr:rowOff>
    </xdr:from>
    <xdr:to>
      <xdr:col>27</xdr:col>
      <xdr:colOff>209551</xdr:colOff>
      <xdr:row>218</xdr:row>
      <xdr:rowOff>52388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62580-E5E5-3D36-2516-7370EB38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1" y="34028063"/>
          <a:ext cx="11068050" cy="547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117661</xdr:colOff>
      <xdr:row>30</xdr:row>
      <xdr:rowOff>78441</xdr:rowOff>
    </xdr:from>
    <xdr:to>
      <xdr:col>27</xdr:col>
      <xdr:colOff>136711</xdr:colOff>
      <xdr:row>60</xdr:row>
      <xdr:rowOff>176493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59B90C-BF36-66FB-53A8-5645C45D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7632" y="5457265"/>
          <a:ext cx="11068050" cy="5476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604837</xdr:colOff>
      <xdr:row>90</xdr:row>
      <xdr:rowOff>142875</xdr:rowOff>
    </xdr:from>
    <xdr:to>
      <xdr:col>27</xdr:col>
      <xdr:colOff>14287</xdr:colOff>
      <xdr:row>121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62E4EF-4268-7CD3-F9DB-30CCD2FBE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16430625"/>
          <a:ext cx="11068050" cy="5476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462644</xdr:colOff>
      <xdr:row>135</xdr:row>
      <xdr:rowOff>20410</xdr:rowOff>
    </xdr:from>
    <xdr:to>
      <xdr:col>27</xdr:col>
      <xdr:colOff>519793</xdr:colOff>
      <xdr:row>165</xdr:row>
      <xdr:rowOff>68036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1113A2-F0D4-0F4E-F7D5-248A857F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037" y="24819429"/>
          <a:ext cx="11044917" cy="555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161192</xdr:colOff>
      <xdr:row>179</xdr:row>
      <xdr:rowOff>29307</xdr:rowOff>
    </xdr:from>
    <xdr:to>
      <xdr:col>27</xdr:col>
      <xdr:colOff>218342</xdr:colOff>
      <xdr:row>209</xdr:row>
      <xdr:rowOff>76932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71E9C-C5CC-E31A-2DDA-79F37650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8884" y="32817289"/>
          <a:ext cx="11018227" cy="5542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25CD-EA86-4150-A4CA-FAAFB4164BDA}">
  <dimension ref="B5:Y23"/>
  <sheetViews>
    <sheetView tabSelected="1" topLeftCell="K4" zoomScale="108" zoomScaleNormal="108" workbookViewId="0">
      <selection activeCell="W18" sqref="W18"/>
    </sheetView>
  </sheetViews>
  <sheetFormatPr defaultRowHeight="14.25" x14ac:dyDescent="0.45"/>
  <cols>
    <col min="4" max="4" width="9.59765625" bestFit="1" customWidth="1"/>
    <col min="5" max="5" width="9.19921875" bestFit="1" customWidth="1"/>
    <col min="6" max="6" width="13.796875" customWidth="1"/>
    <col min="11" max="11" width="12.6640625" customWidth="1"/>
    <col min="14" max="14" width="19" customWidth="1"/>
    <col min="20" max="20" width="8.265625" bestFit="1" customWidth="1"/>
    <col min="21" max="22" width="8.19921875" bestFit="1" customWidth="1"/>
    <col min="23" max="23" width="8.265625" bestFit="1" customWidth="1"/>
  </cols>
  <sheetData>
    <row r="5" spans="2:25" ht="28.5" x14ac:dyDescent="0.45">
      <c r="B5" s="6" t="s">
        <v>0</v>
      </c>
      <c r="C5" s="6" t="s">
        <v>1</v>
      </c>
      <c r="D5" s="6" t="s">
        <v>13</v>
      </c>
      <c r="E5" s="6" t="s">
        <v>5</v>
      </c>
      <c r="F5" s="6" t="s">
        <v>77</v>
      </c>
      <c r="K5" s="6"/>
      <c r="L5" s="6" t="s">
        <v>13</v>
      </c>
      <c r="M5" s="6" t="s">
        <v>5</v>
      </c>
      <c r="N5" s="6" t="s">
        <v>77</v>
      </c>
      <c r="T5" s="6" t="s">
        <v>1</v>
      </c>
      <c r="U5" s="6" t="s">
        <v>3</v>
      </c>
      <c r="V5" s="20" t="s">
        <v>234</v>
      </c>
      <c r="W5" s="20" t="s">
        <v>4</v>
      </c>
    </row>
    <row r="6" spans="2:25" x14ac:dyDescent="0.45">
      <c r="B6" s="22" t="s">
        <v>3</v>
      </c>
      <c r="C6" s="9">
        <v>25</v>
      </c>
      <c r="D6" s="10">
        <v>97.81</v>
      </c>
      <c r="E6" s="18">
        <v>3.656E-3</v>
      </c>
      <c r="F6" s="10">
        <v>449</v>
      </c>
      <c r="J6" s="21"/>
      <c r="K6" s="7">
        <v>25</v>
      </c>
      <c r="L6" s="8">
        <v>97.96</v>
      </c>
      <c r="M6" s="8">
        <v>1.4399999999999997E-3</v>
      </c>
      <c r="N6" s="8">
        <v>463</v>
      </c>
      <c r="T6" s="9">
        <v>25</v>
      </c>
      <c r="U6">
        <v>53</v>
      </c>
      <c r="V6">
        <v>36</v>
      </c>
      <c r="W6">
        <v>37</v>
      </c>
    </row>
    <row r="7" spans="2:25" x14ac:dyDescent="0.45">
      <c r="B7" s="22"/>
      <c r="C7" s="9">
        <v>50</v>
      </c>
      <c r="D7" s="10">
        <v>98.04</v>
      </c>
      <c r="E7" s="10">
        <v>2.8499999999999997E-3</v>
      </c>
      <c r="F7" s="10">
        <v>863</v>
      </c>
      <c r="J7" s="21"/>
      <c r="K7" s="7">
        <v>50</v>
      </c>
      <c r="L7" s="8">
        <v>98.4</v>
      </c>
      <c r="M7" s="8">
        <v>1.279591199999999E-3</v>
      </c>
      <c r="N7" s="8">
        <v>909</v>
      </c>
      <c r="T7" s="9">
        <v>50</v>
      </c>
      <c r="U7">
        <v>71</v>
      </c>
      <c r="V7">
        <v>68</v>
      </c>
      <c r="W7">
        <v>65</v>
      </c>
    </row>
    <row r="8" spans="2:25" x14ac:dyDescent="0.45">
      <c r="B8" s="22"/>
      <c r="C8" s="9">
        <v>75</v>
      </c>
      <c r="D8" s="10">
        <v>97.98</v>
      </c>
      <c r="E8" s="18">
        <v>2.532E-3</v>
      </c>
      <c r="F8" s="10">
        <v>1300</v>
      </c>
      <c r="J8" s="21"/>
      <c r="K8" s="7">
        <v>75</v>
      </c>
      <c r="L8" s="8">
        <v>98.45</v>
      </c>
      <c r="M8" s="17">
        <v>1.1972326666666666E-3</v>
      </c>
      <c r="N8" s="8">
        <v>1371</v>
      </c>
      <c r="T8" s="9">
        <v>75</v>
      </c>
      <c r="U8">
        <v>101</v>
      </c>
      <c r="V8">
        <v>101</v>
      </c>
      <c r="W8">
        <v>114</v>
      </c>
    </row>
    <row r="9" spans="2:25" x14ac:dyDescent="0.45">
      <c r="B9" s="22"/>
      <c r="C9" s="9">
        <v>100</v>
      </c>
      <c r="D9" s="10">
        <v>98.02</v>
      </c>
      <c r="E9" s="18">
        <v>2.4770000000000013E-3</v>
      </c>
      <c r="F9" s="10">
        <v>1708</v>
      </c>
      <c r="J9" s="21"/>
      <c r="K9" s="7">
        <v>100</v>
      </c>
      <c r="L9" s="8">
        <v>98.59</v>
      </c>
      <c r="M9" s="17">
        <v>1.1000000000000001E-3</v>
      </c>
      <c r="N9" s="8">
        <v>1764</v>
      </c>
      <c r="T9" s="9">
        <v>100</v>
      </c>
      <c r="U9">
        <v>127</v>
      </c>
      <c r="V9">
        <v>149</v>
      </c>
      <c r="W9">
        <v>127</v>
      </c>
    </row>
    <row r="10" spans="2:25" x14ac:dyDescent="0.45">
      <c r="B10" s="21" t="s">
        <v>2</v>
      </c>
      <c r="C10" s="7">
        <v>25</v>
      </c>
      <c r="D10" s="8">
        <v>98.4</v>
      </c>
      <c r="E10" s="8">
        <v>1.4399999999999997E-3</v>
      </c>
      <c r="F10" s="8">
        <v>463</v>
      </c>
      <c r="T10" s="7">
        <v>25</v>
      </c>
    </row>
    <row r="11" spans="2:25" x14ac:dyDescent="0.45">
      <c r="B11" s="21"/>
      <c r="C11" s="7">
        <v>50</v>
      </c>
      <c r="D11" s="8">
        <v>97.96</v>
      </c>
      <c r="E11" s="8">
        <v>1.279591199999999E-3</v>
      </c>
      <c r="F11" s="8">
        <v>909</v>
      </c>
      <c r="T11" s="7">
        <v>50</v>
      </c>
    </row>
    <row r="12" spans="2:25" x14ac:dyDescent="0.45">
      <c r="B12" s="21"/>
      <c r="C12" s="7">
        <v>75</v>
      </c>
      <c r="D12" s="8">
        <v>98.45</v>
      </c>
      <c r="E12" s="17">
        <v>1.1972326666666666E-3</v>
      </c>
      <c r="F12" s="8">
        <v>1371</v>
      </c>
      <c r="T12" s="7">
        <v>75</v>
      </c>
      <c r="Y12" s="18">
        <v>3.656E-3</v>
      </c>
    </row>
    <row r="13" spans="2:25" x14ac:dyDescent="0.45">
      <c r="B13" s="21"/>
      <c r="C13" s="7">
        <v>100</v>
      </c>
      <c r="D13" s="8">
        <v>98.39</v>
      </c>
      <c r="E13" s="17">
        <v>1.1000000000000001E-3</v>
      </c>
      <c r="F13" s="8">
        <v>1764</v>
      </c>
      <c r="T13" s="7">
        <v>100</v>
      </c>
      <c r="V13">
        <v>36</v>
      </c>
      <c r="Y13" s="10">
        <v>2.8499999999999997E-3</v>
      </c>
    </row>
    <row r="14" spans="2:25" x14ac:dyDescent="0.45">
      <c r="B14" s="23" t="s">
        <v>4</v>
      </c>
      <c r="C14" s="11">
        <v>25</v>
      </c>
      <c r="D14" s="12">
        <v>97.61</v>
      </c>
      <c r="E14" s="12">
        <v>1.5399999999999997E-3</v>
      </c>
      <c r="F14" s="12">
        <v>448</v>
      </c>
      <c r="T14" s="11">
        <v>25</v>
      </c>
      <c r="V14">
        <v>68</v>
      </c>
      <c r="Y14" s="18">
        <v>2.532E-3</v>
      </c>
    </row>
    <row r="15" spans="2:25" x14ac:dyDescent="0.45">
      <c r="B15" s="23"/>
      <c r="C15" s="11">
        <v>50</v>
      </c>
      <c r="D15" s="12">
        <v>98.27</v>
      </c>
      <c r="E15" s="12">
        <v>1.3299999999999992E-3</v>
      </c>
      <c r="F15" s="12">
        <v>861</v>
      </c>
      <c r="T15" s="11">
        <v>50</v>
      </c>
      <c r="V15">
        <v>101</v>
      </c>
      <c r="Y15" s="18">
        <v>2.4770000000000013E-3</v>
      </c>
    </row>
    <row r="16" spans="2:25" x14ac:dyDescent="0.45">
      <c r="B16" s="23"/>
      <c r="C16" s="11">
        <v>75</v>
      </c>
      <c r="D16" s="12">
        <v>98.26</v>
      </c>
      <c r="E16" s="13">
        <v>1.2986666666666672E-3</v>
      </c>
      <c r="F16" s="12">
        <v>1329</v>
      </c>
      <c r="T16" s="11">
        <v>75</v>
      </c>
      <c r="V16">
        <v>149</v>
      </c>
      <c r="Y16" s="8">
        <v>1.4399999999999997E-3</v>
      </c>
    </row>
    <row r="17" spans="2:25" x14ac:dyDescent="0.45">
      <c r="B17" s="23"/>
      <c r="C17" s="11">
        <v>100</v>
      </c>
      <c r="D17" s="12">
        <v>98.37</v>
      </c>
      <c r="E17" s="12">
        <v>1.1000000000000001E-3</v>
      </c>
      <c r="F17" s="12">
        <v>1780</v>
      </c>
      <c r="T17" s="11">
        <v>100</v>
      </c>
      <c r="Y17" s="8">
        <v>1.279591199999999E-3</v>
      </c>
    </row>
    <row r="18" spans="2:25" x14ac:dyDescent="0.45">
      <c r="Y18" s="17">
        <v>1.1972326666666666E-3</v>
      </c>
    </row>
    <row r="19" spans="2:25" x14ac:dyDescent="0.45">
      <c r="Y19" s="17">
        <v>1.1000000000000001E-3</v>
      </c>
    </row>
    <row r="20" spans="2:25" x14ac:dyDescent="0.45">
      <c r="D20" t="s">
        <v>232</v>
      </c>
      <c r="F20" s="19">
        <f>SUM(F6:F17)/60/60</f>
        <v>3.6791666666666667</v>
      </c>
      <c r="G20" t="s">
        <v>233</v>
      </c>
      <c r="Y20" s="12">
        <v>1.5399999999999997E-3</v>
      </c>
    </row>
    <row r="21" spans="2:25" x14ac:dyDescent="0.45">
      <c r="Y21" s="12">
        <v>1.3299999999999992E-3</v>
      </c>
    </row>
    <row r="22" spans="2:25" x14ac:dyDescent="0.45">
      <c r="Y22" s="13">
        <v>1.2986666666666672E-3</v>
      </c>
    </row>
    <row r="23" spans="2:25" x14ac:dyDescent="0.45">
      <c r="Y23" s="12">
        <v>1.1000000000000001E-3</v>
      </c>
    </row>
  </sheetData>
  <mergeCells count="4">
    <mergeCell ref="B10:B13"/>
    <mergeCell ref="B6:B9"/>
    <mergeCell ref="B14:B17"/>
    <mergeCell ref="J6:J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7893-7B1F-4906-82DA-A525BE963538}">
  <dimension ref="A1:J59"/>
  <sheetViews>
    <sheetView topLeftCell="A40" zoomScale="74" workbookViewId="0">
      <selection activeCell="E56" sqref="E56:E59"/>
    </sheetView>
  </sheetViews>
  <sheetFormatPr defaultRowHeight="14.25" x14ac:dyDescent="0.45"/>
  <cols>
    <col min="1" max="1" width="6.19921875" bestFit="1" customWidth="1"/>
    <col min="4" max="4" width="14.6640625" bestFit="1" customWidth="1"/>
    <col min="5" max="5" width="9.19921875" bestFit="1" customWidth="1"/>
    <col min="7" max="7" width="14.265625" bestFit="1" customWidth="1"/>
  </cols>
  <sheetData>
    <row r="1" spans="1:10" x14ac:dyDescent="0.45">
      <c r="A1" t="s">
        <v>1</v>
      </c>
      <c r="B1" s="1">
        <v>45658</v>
      </c>
    </row>
    <row r="2" spans="1:10" x14ac:dyDescent="0.45">
      <c r="A2" t="s">
        <v>235</v>
      </c>
      <c r="B2" t="s">
        <v>6</v>
      </c>
      <c r="C2" t="s">
        <v>236</v>
      </c>
      <c r="D2" t="s">
        <v>6</v>
      </c>
      <c r="E2" t="s">
        <v>7</v>
      </c>
      <c r="F2">
        <v>4.6399999999999997E-2</v>
      </c>
      <c r="G2" t="s">
        <v>6</v>
      </c>
      <c r="H2">
        <v>7</v>
      </c>
      <c r="I2" t="s">
        <v>6</v>
      </c>
      <c r="J2" t="s">
        <v>237</v>
      </c>
    </row>
    <row r="3" spans="1:10" x14ac:dyDescent="0.45">
      <c r="A3" t="s">
        <v>1</v>
      </c>
      <c r="B3" s="1">
        <v>45689</v>
      </c>
    </row>
    <row r="4" spans="1:10" x14ac:dyDescent="0.45">
      <c r="A4" t="s">
        <v>235</v>
      </c>
      <c r="B4" t="s">
        <v>6</v>
      </c>
      <c r="C4" s="1" t="s">
        <v>10</v>
      </c>
      <c r="D4" t="s">
        <v>6</v>
      </c>
      <c r="E4" t="s">
        <v>7</v>
      </c>
      <c r="F4">
        <v>7.6E-3</v>
      </c>
      <c r="G4" t="s">
        <v>6</v>
      </c>
      <c r="H4">
        <v>1</v>
      </c>
      <c r="I4" t="s">
        <v>6</v>
      </c>
      <c r="J4" t="s">
        <v>238</v>
      </c>
    </row>
    <row r="5" spans="1:10" x14ac:dyDescent="0.45">
      <c r="A5" t="s">
        <v>1</v>
      </c>
      <c r="B5" s="1">
        <v>45717</v>
      </c>
      <c r="C5" s="1"/>
    </row>
    <row r="6" spans="1:10" x14ac:dyDescent="0.45">
      <c r="A6" t="s">
        <v>235</v>
      </c>
      <c r="B6" t="s">
        <v>6</v>
      </c>
      <c r="C6" s="3" t="s">
        <v>10</v>
      </c>
      <c r="D6" t="s">
        <v>6</v>
      </c>
      <c r="E6" t="s">
        <v>7</v>
      </c>
      <c r="F6">
        <v>5.0000000000000001E-3</v>
      </c>
      <c r="G6" s="4" t="s">
        <v>6</v>
      </c>
      <c r="H6">
        <v>1</v>
      </c>
      <c r="I6" t="s">
        <v>6</v>
      </c>
      <c r="J6" t="s">
        <v>239</v>
      </c>
    </row>
    <row r="7" spans="1:10" x14ac:dyDescent="0.45">
      <c r="A7" t="s">
        <v>1</v>
      </c>
      <c r="B7" s="1">
        <v>45748</v>
      </c>
      <c r="C7" s="1"/>
      <c r="G7" s="4"/>
    </row>
    <row r="8" spans="1:10" x14ac:dyDescent="0.45">
      <c r="A8" t="s">
        <v>235</v>
      </c>
      <c r="B8" t="s">
        <v>6</v>
      </c>
      <c r="C8" s="3" t="s">
        <v>240</v>
      </c>
      <c r="D8" t="s">
        <v>6</v>
      </c>
      <c r="E8" t="s">
        <v>7</v>
      </c>
      <c r="F8">
        <v>3.8E-3</v>
      </c>
      <c r="G8" s="4" t="s">
        <v>6</v>
      </c>
      <c r="H8">
        <v>2</v>
      </c>
      <c r="I8" t="s">
        <v>6</v>
      </c>
      <c r="J8" t="s">
        <v>241</v>
      </c>
    </row>
    <row r="9" spans="1:10" x14ac:dyDescent="0.45">
      <c r="A9" t="s">
        <v>1</v>
      </c>
      <c r="B9" s="1">
        <v>45778</v>
      </c>
      <c r="C9" s="1"/>
      <c r="G9" s="4"/>
    </row>
    <row r="10" spans="1:10" x14ac:dyDescent="0.45">
      <c r="A10" t="s">
        <v>235</v>
      </c>
      <c r="B10" t="s">
        <v>6</v>
      </c>
      <c r="C10" s="3" t="s">
        <v>240</v>
      </c>
      <c r="D10" t="s">
        <v>6</v>
      </c>
      <c r="E10" t="s">
        <v>7</v>
      </c>
      <c r="F10">
        <v>3.2000000000000002E-3</v>
      </c>
      <c r="G10" s="4" t="s">
        <v>6</v>
      </c>
      <c r="H10">
        <v>2</v>
      </c>
      <c r="I10" t="s">
        <v>6</v>
      </c>
      <c r="J10" t="s">
        <v>242</v>
      </c>
    </row>
    <row r="11" spans="1:10" x14ac:dyDescent="0.45">
      <c r="A11" t="s">
        <v>1</v>
      </c>
      <c r="B11" s="1">
        <v>45809</v>
      </c>
      <c r="C11" s="1"/>
      <c r="G11" s="4"/>
    </row>
    <row r="12" spans="1:10" x14ac:dyDescent="0.45">
      <c r="A12" t="s">
        <v>235</v>
      </c>
      <c r="B12" t="s">
        <v>6</v>
      </c>
      <c r="C12" s="3" t="s">
        <v>10</v>
      </c>
      <c r="D12" t="s">
        <v>6</v>
      </c>
      <c r="E12" t="s">
        <v>7</v>
      </c>
      <c r="F12">
        <v>3.0000000000000001E-3</v>
      </c>
      <c r="G12" s="4" t="s">
        <v>6</v>
      </c>
      <c r="H12">
        <v>1</v>
      </c>
      <c r="I12" t="s">
        <v>6</v>
      </c>
      <c r="J12" t="s">
        <v>243</v>
      </c>
    </row>
    <row r="13" spans="1:10" x14ac:dyDescent="0.45">
      <c r="A13" t="s">
        <v>1</v>
      </c>
      <c r="B13" s="1">
        <v>45839</v>
      </c>
      <c r="C13" s="1"/>
      <c r="G13" s="4"/>
    </row>
    <row r="14" spans="1:10" x14ac:dyDescent="0.45">
      <c r="A14" t="s">
        <v>235</v>
      </c>
      <c r="B14" t="s">
        <v>6</v>
      </c>
      <c r="C14" s="3" t="s">
        <v>10</v>
      </c>
      <c r="D14" t="s">
        <v>6</v>
      </c>
      <c r="E14" t="s">
        <v>7</v>
      </c>
      <c r="F14">
        <v>2.8E-3</v>
      </c>
      <c r="G14" s="4" t="s">
        <v>6</v>
      </c>
      <c r="H14">
        <v>1</v>
      </c>
      <c r="I14" t="s">
        <v>6</v>
      </c>
      <c r="J14" t="s">
        <v>243</v>
      </c>
    </row>
    <row r="15" spans="1:10" x14ac:dyDescent="0.45">
      <c r="A15" t="s">
        <v>1</v>
      </c>
      <c r="B15" s="1">
        <v>45870</v>
      </c>
      <c r="C15" s="1"/>
      <c r="G15" s="4"/>
    </row>
    <row r="16" spans="1:10" x14ac:dyDescent="0.45">
      <c r="A16" t="s">
        <v>235</v>
      </c>
      <c r="B16" t="s">
        <v>6</v>
      </c>
      <c r="C16" s="3" t="s">
        <v>10</v>
      </c>
      <c r="D16" t="s">
        <v>6</v>
      </c>
      <c r="E16" t="s">
        <v>7</v>
      </c>
      <c r="F16">
        <v>2.7000000000000001E-3</v>
      </c>
      <c r="G16" s="4" t="s">
        <v>6</v>
      </c>
      <c r="H16">
        <v>1</v>
      </c>
      <c r="I16" t="s">
        <v>6</v>
      </c>
      <c r="J16" t="s">
        <v>244</v>
      </c>
    </row>
    <row r="17" spans="1:10" x14ac:dyDescent="0.45">
      <c r="A17" t="s">
        <v>1</v>
      </c>
      <c r="B17" s="1">
        <v>45901</v>
      </c>
      <c r="C17" s="1"/>
      <c r="G17" s="4"/>
    </row>
    <row r="18" spans="1:10" x14ac:dyDescent="0.45">
      <c r="A18" t="s">
        <v>235</v>
      </c>
      <c r="B18" t="s">
        <v>6</v>
      </c>
      <c r="C18" s="3" t="s">
        <v>10</v>
      </c>
      <c r="D18" t="s">
        <v>6</v>
      </c>
      <c r="E18" t="s">
        <v>7</v>
      </c>
      <c r="F18">
        <v>2.5999999999999999E-3</v>
      </c>
      <c r="G18" s="4" t="s">
        <v>6</v>
      </c>
      <c r="H18">
        <v>1</v>
      </c>
      <c r="I18" t="s">
        <v>6</v>
      </c>
      <c r="J18" t="s">
        <v>245</v>
      </c>
    </row>
    <row r="19" spans="1:10" x14ac:dyDescent="0.45">
      <c r="A19" t="s">
        <v>1</v>
      </c>
      <c r="B19" s="1">
        <v>45931</v>
      </c>
      <c r="C19" s="1"/>
      <c r="G19" s="4"/>
    </row>
    <row r="20" spans="1:10" x14ac:dyDescent="0.45">
      <c r="A20" t="s">
        <v>235</v>
      </c>
      <c r="B20" t="s">
        <v>6</v>
      </c>
      <c r="C20" s="3" t="s">
        <v>10</v>
      </c>
      <c r="D20" t="s">
        <v>6</v>
      </c>
      <c r="E20" t="s">
        <v>7</v>
      </c>
      <c r="F20">
        <v>2.5000000000000001E-3</v>
      </c>
      <c r="G20" s="4" t="s">
        <v>6</v>
      </c>
      <c r="H20">
        <v>1</v>
      </c>
      <c r="I20" t="s">
        <v>6</v>
      </c>
      <c r="J20" t="s">
        <v>245</v>
      </c>
    </row>
    <row r="21" spans="1:10" x14ac:dyDescent="0.45">
      <c r="A21" t="s">
        <v>1</v>
      </c>
      <c r="B21" s="1">
        <v>45962</v>
      </c>
      <c r="C21" s="1"/>
      <c r="G21" s="4"/>
    </row>
    <row r="22" spans="1:10" x14ac:dyDescent="0.45">
      <c r="A22" t="s">
        <v>235</v>
      </c>
      <c r="B22" t="s">
        <v>6</v>
      </c>
      <c r="C22" s="3" t="s">
        <v>10</v>
      </c>
      <c r="D22" t="s">
        <v>6</v>
      </c>
      <c r="E22" t="s">
        <v>7</v>
      </c>
      <c r="F22">
        <v>2.3E-3</v>
      </c>
      <c r="G22" s="4" t="s">
        <v>6</v>
      </c>
      <c r="H22">
        <v>1</v>
      </c>
      <c r="I22" t="s">
        <v>6</v>
      </c>
      <c r="J22" t="s">
        <v>238</v>
      </c>
    </row>
    <row r="23" spans="1:10" x14ac:dyDescent="0.45">
      <c r="A23" t="s">
        <v>1</v>
      </c>
      <c r="B23" s="1">
        <v>45992</v>
      </c>
      <c r="C23" s="1"/>
      <c r="G23" s="4"/>
    </row>
    <row r="24" spans="1:10" x14ac:dyDescent="0.45">
      <c r="A24" t="s">
        <v>235</v>
      </c>
      <c r="B24" t="s">
        <v>6</v>
      </c>
      <c r="C24" s="3" t="s">
        <v>10</v>
      </c>
      <c r="D24" t="s">
        <v>6</v>
      </c>
      <c r="E24" t="s">
        <v>7</v>
      </c>
      <c r="F24">
        <v>2.3E-3</v>
      </c>
      <c r="G24" s="4" t="s">
        <v>6</v>
      </c>
      <c r="H24">
        <v>1</v>
      </c>
      <c r="I24" t="s">
        <v>6</v>
      </c>
      <c r="J24" t="s">
        <v>243</v>
      </c>
    </row>
    <row r="25" spans="1:10" x14ac:dyDescent="0.45">
      <c r="A25" t="s">
        <v>1</v>
      </c>
      <c r="B25" t="s">
        <v>180</v>
      </c>
      <c r="C25" s="1"/>
      <c r="G25" s="4"/>
    </row>
    <row r="26" spans="1:10" x14ac:dyDescent="0.45">
      <c r="A26" t="s">
        <v>235</v>
      </c>
      <c r="B26" t="s">
        <v>6</v>
      </c>
      <c r="C26" s="3" t="s">
        <v>10</v>
      </c>
      <c r="D26" t="s">
        <v>6</v>
      </c>
      <c r="E26" t="s">
        <v>7</v>
      </c>
      <c r="F26">
        <v>2.2000000000000001E-3</v>
      </c>
      <c r="G26" s="4" t="s">
        <v>6</v>
      </c>
      <c r="H26">
        <v>1</v>
      </c>
      <c r="I26" t="s">
        <v>6</v>
      </c>
      <c r="J26" t="s">
        <v>238</v>
      </c>
    </row>
    <row r="27" spans="1:10" x14ac:dyDescent="0.45">
      <c r="A27" t="s">
        <v>1</v>
      </c>
      <c r="B27" t="s">
        <v>181</v>
      </c>
      <c r="C27" s="1"/>
      <c r="G27" s="4"/>
    </row>
    <row r="28" spans="1:10" x14ac:dyDescent="0.45">
      <c r="A28" t="s">
        <v>235</v>
      </c>
      <c r="B28" t="s">
        <v>6</v>
      </c>
      <c r="C28" s="3" t="s">
        <v>240</v>
      </c>
      <c r="D28" t="s">
        <v>6</v>
      </c>
      <c r="E28" t="s">
        <v>7</v>
      </c>
      <c r="F28">
        <v>2.2000000000000001E-3</v>
      </c>
      <c r="G28" s="4" t="s">
        <v>6</v>
      </c>
      <c r="H28">
        <v>2</v>
      </c>
      <c r="I28" t="s">
        <v>6</v>
      </c>
      <c r="J28" t="s">
        <v>246</v>
      </c>
    </row>
    <row r="29" spans="1:10" x14ac:dyDescent="0.45">
      <c r="A29" t="s">
        <v>1</v>
      </c>
      <c r="B29" t="s">
        <v>182</v>
      </c>
      <c r="C29" s="3"/>
      <c r="G29" s="4"/>
    </row>
    <row r="30" spans="1:10" x14ac:dyDescent="0.45">
      <c r="A30" t="s">
        <v>235</v>
      </c>
      <c r="B30" t="s">
        <v>6</v>
      </c>
      <c r="C30" s="3" t="s">
        <v>240</v>
      </c>
      <c r="D30" t="s">
        <v>6</v>
      </c>
      <c r="E30" t="s">
        <v>7</v>
      </c>
      <c r="F30">
        <v>2.0999999999999999E-3</v>
      </c>
      <c r="G30" s="4" t="s">
        <v>6</v>
      </c>
      <c r="H30">
        <v>2</v>
      </c>
      <c r="I30" t="s">
        <v>6</v>
      </c>
      <c r="J30" t="s">
        <v>247</v>
      </c>
    </row>
    <row r="31" spans="1:10" x14ac:dyDescent="0.45">
      <c r="A31" t="s">
        <v>1</v>
      </c>
      <c r="B31" t="s">
        <v>183</v>
      </c>
      <c r="C31" s="3"/>
      <c r="G31" s="4"/>
    </row>
    <row r="32" spans="1:10" x14ac:dyDescent="0.45">
      <c r="A32" t="s">
        <v>235</v>
      </c>
      <c r="B32" t="s">
        <v>6</v>
      </c>
      <c r="C32" s="3" t="s">
        <v>10</v>
      </c>
      <c r="D32" t="s">
        <v>6</v>
      </c>
      <c r="E32" t="s">
        <v>7</v>
      </c>
      <c r="F32">
        <v>2E-3</v>
      </c>
      <c r="G32" s="4" t="s">
        <v>6</v>
      </c>
      <c r="H32">
        <v>1</v>
      </c>
      <c r="I32" t="s">
        <v>6</v>
      </c>
      <c r="J32" t="s">
        <v>248</v>
      </c>
    </row>
    <row r="33" spans="1:10" x14ac:dyDescent="0.45">
      <c r="A33" t="s">
        <v>1</v>
      </c>
      <c r="B33" t="s">
        <v>184</v>
      </c>
      <c r="C33" s="3"/>
      <c r="G33" s="4"/>
    </row>
    <row r="34" spans="1:10" x14ac:dyDescent="0.45">
      <c r="A34" t="s">
        <v>235</v>
      </c>
      <c r="B34" t="s">
        <v>6</v>
      </c>
      <c r="C34" s="3" t="s">
        <v>10</v>
      </c>
      <c r="D34" t="s">
        <v>6</v>
      </c>
      <c r="E34" t="s">
        <v>7</v>
      </c>
      <c r="F34">
        <v>1.9E-3</v>
      </c>
      <c r="G34" s="4" t="s">
        <v>6</v>
      </c>
      <c r="H34">
        <v>1</v>
      </c>
      <c r="I34" t="s">
        <v>6</v>
      </c>
      <c r="J34" t="s">
        <v>238</v>
      </c>
    </row>
    <row r="35" spans="1:10" x14ac:dyDescent="0.45">
      <c r="A35" t="s">
        <v>1</v>
      </c>
      <c r="B35" t="s">
        <v>185</v>
      </c>
      <c r="C35" s="3"/>
      <c r="G35" s="4"/>
    </row>
    <row r="36" spans="1:10" x14ac:dyDescent="0.45">
      <c r="A36" t="s">
        <v>235</v>
      </c>
      <c r="B36" t="s">
        <v>6</v>
      </c>
      <c r="C36" s="3" t="s">
        <v>10</v>
      </c>
      <c r="D36" t="s">
        <v>6</v>
      </c>
      <c r="E36" t="s">
        <v>7</v>
      </c>
      <c r="F36">
        <v>1.8E-3</v>
      </c>
      <c r="G36" s="4" t="s">
        <v>6</v>
      </c>
      <c r="H36">
        <v>1</v>
      </c>
      <c r="I36" t="s">
        <v>6</v>
      </c>
      <c r="J36" t="s">
        <v>243</v>
      </c>
    </row>
    <row r="37" spans="1:10" x14ac:dyDescent="0.45">
      <c r="A37" t="s">
        <v>1</v>
      </c>
      <c r="B37" t="s">
        <v>186</v>
      </c>
      <c r="C37" s="3"/>
      <c r="G37" s="4"/>
    </row>
    <row r="38" spans="1:10" x14ac:dyDescent="0.45">
      <c r="A38" t="s">
        <v>235</v>
      </c>
      <c r="B38" t="s">
        <v>6</v>
      </c>
      <c r="C38" s="3" t="s">
        <v>10</v>
      </c>
      <c r="D38" t="s">
        <v>6</v>
      </c>
      <c r="E38" t="s">
        <v>7</v>
      </c>
      <c r="F38">
        <v>1.8E-3</v>
      </c>
      <c r="G38" s="4" t="s">
        <v>6</v>
      </c>
      <c r="H38">
        <v>1</v>
      </c>
      <c r="I38" t="s">
        <v>6</v>
      </c>
      <c r="J38" t="s">
        <v>245</v>
      </c>
    </row>
    <row r="39" spans="1:10" x14ac:dyDescent="0.45">
      <c r="A39" t="s">
        <v>1</v>
      </c>
      <c r="B39" t="s">
        <v>187</v>
      </c>
      <c r="C39" s="3"/>
      <c r="G39" s="4"/>
    </row>
    <row r="40" spans="1:10" x14ac:dyDescent="0.45">
      <c r="A40" t="s">
        <v>235</v>
      </c>
      <c r="B40" t="s">
        <v>6</v>
      </c>
      <c r="C40" s="3" t="s">
        <v>10</v>
      </c>
      <c r="D40" t="s">
        <v>6</v>
      </c>
      <c r="E40" t="s">
        <v>7</v>
      </c>
      <c r="F40">
        <v>1.6999999999999999E-3</v>
      </c>
      <c r="G40" s="4" t="s">
        <v>6</v>
      </c>
      <c r="H40">
        <v>1</v>
      </c>
      <c r="I40" t="s">
        <v>6</v>
      </c>
      <c r="J40" t="s">
        <v>243</v>
      </c>
    </row>
    <row r="41" spans="1:10" x14ac:dyDescent="0.45">
      <c r="A41" t="s">
        <v>1</v>
      </c>
      <c r="B41" t="s">
        <v>188</v>
      </c>
      <c r="C41" s="3"/>
      <c r="G41" s="4"/>
    </row>
    <row r="42" spans="1:10" x14ac:dyDescent="0.45">
      <c r="A42" t="s">
        <v>235</v>
      </c>
      <c r="B42" t="s">
        <v>6</v>
      </c>
      <c r="C42" s="3" t="s">
        <v>10</v>
      </c>
      <c r="D42" t="s">
        <v>6</v>
      </c>
      <c r="E42" t="s">
        <v>7</v>
      </c>
      <c r="F42">
        <v>1.6999999999999999E-3</v>
      </c>
      <c r="G42" s="4" t="s">
        <v>6</v>
      </c>
      <c r="H42">
        <v>1</v>
      </c>
      <c r="I42" t="s">
        <v>6</v>
      </c>
      <c r="J42" t="s">
        <v>238</v>
      </c>
    </row>
    <row r="43" spans="1:10" x14ac:dyDescent="0.45">
      <c r="A43" t="s">
        <v>1</v>
      </c>
      <c r="B43" t="s">
        <v>189</v>
      </c>
      <c r="C43" s="3"/>
      <c r="G43" s="4"/>
    </row>
    <row r="44" spans="1:10" x14ac:dyDescent="0.45">
      <c r="A44" t="s">
        <v>235</v>
      </c>
      <c r="B44" t="s">
        <v>6</v>
      </c>
      <c r="C44" s="3" t="s">
        <v>10</v>
      </c>
      <c r="D44" t="s">
        <v>6</v>
      </c>
      <c r="E44" t="s">
        <v>7</v>
      </c>
      <c r="F44">
        <v>1.6000000000000001E-3</v>
      </c>
      <c r="G44" s="4" t="s">
        <v>6</v>
      </c>
      <c r="H44">
        <v>1</v>
      </c>
      <c r="I44" t="s">
        <v>6</v>
      </c>
      <c r="J44" t="s">
        <v>245</v>
      </c>
    </row>
    <row r="45" spans="1:10" x14ac:dyDescent="0.45">
      <c r="A45" t="s">
        <v>1</v>
      </c>
      <c r="B45" t="s">
        <v>190</v>
      </c>
      <c r="C45" s="3"/>
      <c r="G45" s="4"/>
    </row>
    <row r="46" spans="1:10" x14ac:dyDescent="0.45">
      <c r="A46" t="s">
        <v>235</v>
      </c>
      <c r="B46" t="s">
        <v>6</v>
      </c>
      <c r="C46" s="3" t="s">
        <v>10</v>
      </c>
      <c r="D46" t="s">
        <v>6</v>
      </c>
      <c r="E46" t="s">
        <v>7</v>
      </c>
      <c r="F46">
        <v>1.6000000000000001E-3</v>
      </c>
      <c r="G46" s="4" t="s">
        <v>6</v>
      </c>
      <c r="H46">
        <v>1</v>
      </c>
      <c r="I46" t="s">
        <v>6</v>
      </c>
      <c r="J46" t="s">
        <v>239</v>
      </c>
    </row>
    <row r="47" spans="1:10" x14ac:dyDescent="0.45">
      <c r="A47" t="s">
        <v>1</v>
      </c>
      <c r="B47" t="s">
        <v>191</v>
      </c>
      <c r="C47" s="3"/>
      <c r="G47" s="4"/>
    </row>
    <row r="48" spans="1:10" x14ac:dyDescent="0.45">
      <c r="A48" t="s">
        <v>235</v>
      </c>
      <c r="B48" t="s">
        <v>6</v>
      </c>
      <c r="C48" s="3" t="s">
        <v>10</v>
      </c>
      <c r="D48" t="s">
        <v>6</v>
      </c>
      <c r="E48" t="s">
        <v>7</v>
      </c>
      <c r="F48">
        <v>1.5E-3</v>
      </c>
      <c r="G48" s="4" t="s">
        <v>6</v>
      </c>
      <c r="H48">
        <v>1</v>
      </c>
      <c r="I48" t="s">
        <v>6</v>
      </c>
      <c r="J48" t="s">
        <v>249</v>
      </c>
    </row>
    <row r="49" spans="1:10" x14ac:dyDescent="0.45">
      <c r="A49" t="s">
        <v>1</v>
      </c>
      <c r="B49" t="s">
        <v>192</v>
      </c>
      <c r="C49" s="3"/>
      <c r="G49" s="4"/>
    </row>
    <row r="50" spans="1:10" x14ac:dyDescent="0.45">
      <c r="A50" t="s">
        <v>235</v>
      </c>
      <c r="B50" t="s">
        <v>6</v>
      </c>
      <c r="C50" s="3" t="s">
        <v>240</v>
      </c>
      <c r="D50" t="s">
        <v>6</v>
      </c>
      <c r="E50" t="s">
        <v>7</v>
      </c>
      <c r="F50">
        <v>1.4E-3</v>
      </c>
      <c r="G50" s="4" t="s">
        <v>6</v>
      </c>
      <c r="H50">
        <v>2</v>
      </c>
      <c r="I50" t="s">
        <v>6</v>
      </c>
      <c r="J50" t="s">
        <v>250</v>
      </c>
    </row>
    <row r="51" spans="1:10" x14ac:dyDescent="0.45">
      <c r="A51" s="2">
        <v>45209</v>
      </c>
      <c r="B51" t="s">
        <v>9</v>
      </c>
      <c r="C51" s="3" t="s">
        <v>6</v>
      </c>
      <c r="D51" t="s">
        <v>10</v>
      </c>
      <c r="E51" t="s">
        <v>231</v>
      </c>
      <c r="G51" s="4"/>
    </row>
    <row r="52" spans="1:10" x14ac:dyDescent="0.45">
      <c r="C52" s="3"/>
      <c r="G52" s="4"/>
    </row>
    <row r="53" spans="1:10" x14ac:dyDescent="0.45">
      <c r="C53" s="5"/>
      <c r="D53" s="5"/>
      <c r="G53" s="4"/>
    </row>
    <row r="54" spans="1:10" x14ac:dyDescent="0.45">
      <c r="C54" s="14"/>
      <c r="D54" s="14" t="s">
        <v>251</v>
      </c>
      <c r="E54">
        <v>97.6</v>
      </c>
      <c r="F54" t="s">
        <v>11</v>
      </c>
      <c r="G54" s="4"/>
    </row>
    <row r="55" spans="1:10" x14ac:dyDescent="0.45">
      <c r="D55" s="15" t="s">
        <v>252</v>
      </c>
      <c r="E55" s="4">
        <f>SUM(F1:F50)/25</f>
        <v>4.3079999999999985E-3</v>
      </c>
    </row>
    <row r="56" spans="1:10" x14ac:dyDescent="0.45">
      <c r="D56" t="s">
        <v>253</v>
      </c>
      <c r="E56">
        <f>SUM(H1:H50)</f>
        <v>36</v>
      </c>
      <c r="F56" t="s">
        <v>12</v>
      </c>
    </row>
    <row r="57" spans="1:10" x14ac:dyDescent="0.45">
      <c r="E57">
        <v>68</v>
      </c>
    </row>
    <row r="58" spans="1:10" x14ac:dyDescent="0.45">
      <c r="E58">
        <v>101</v>
      </c>
    </row>
    <row r="59" spans="1:10" x14ac:dyDescent="0.45">
      <c r="E59">
        <v>149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D2D9-D69B-4EBD-9708-C747B44E2A60}">
  <dimension ref="A1:J109"/>
  <sheetViews>
    <sheetView topLeftCell="A89" zoomScale="70" workbookViewId="0">
      <selection activeCell="E107" sqref="E107:E109"/>
    </sheetView>
  </sheetViews>
  <sheetFormatPr defaultRowHeight="14.25" x14ac:dyDescent="0.45"/>
  <cols>
    <col min="4" max="4" width="12.06640625" bestFit="1" customWidth="1"/>
    <col min="6" max="6" width="10.33203125" bestFit="1" customWidth="1"/>
  </cols>
  <sheetData>
    <row r="1" spans="1:10" x14ac:dyDescent="0.45">
      <c r="A1" t="s">
        <v>1</v>
      </c>
      <c r="B1" s="1">
        <v>18264</v>
      </c>
    </row>
    <row r="2" spans="1:10" x14ac:dyDescent="0.45">
      <c r="A2" t="s">
        <v>235</v>
      </c>
      <c r="B2" t="s">
        <v>6</v>
      </c>
      <c r="C2" t="s">
        <v>254</v>
      </c>
      <c r="D2" t="s">
        <v>6</v>
      </c>
      <c r="E2" t="s">
        <v>7</v>
      </c>
      <c r="F2">
        <v>4.4699999999999997E-2</v>
      </c>
      <c r="G2" t="s">
        <v>6</v>
      </c>
      <c r="H2">
        <v>12</v>
      </c>
      <c r="I2" t="s">
        <v>6</v>
      </c>
      <c r="J2" t="s">
        <v>255</v>
      </c>
    </row>
    <row r="3" spans="1:10" x14ac:dyDescent="0.45">
      <c r="A3" t="s">
        <v>1</v>
      </c>
      <c r="B3" s="1">
        <v>18295</v>
      </c>
      <c r="C3" s="1"/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9.4000000000000004E-3</v>
      </c>
      <c r="G4" t="s">
        <v>6</v>
      </c>
      <c r="H4">
        <v>1</v>
      </c>
      <c r="I4" t="s">
        <v>6</v>
      </c>
      <c r="J4" t="s">
        <v>256</v>
      </c>
    </row>
    <row r="5" spans="1:10" x14ac:dyDescent="0.45">
      <c r="A5" t="s">
        <v>1</v>
      </c>
      <c r="B5" s="1">
        <v>18323</v>
      </c>
      <c r="C5" s="1"/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>
        <v>5.5999999999999999E-3</v>
      </c>
      <c r="G6" t="s">
        <v>6</v>
      </c>
      <c r="H6">
        <v>1</v>
      </c>
      <c r="I6" t="s">
        <v>6</v>
      </c>
      <c r="J6" t="s">
        <v>256</v>
      </c>
    </row>
    <row r="7" spans="1:10" x14ac:dyDescent="0.45">
      <c r="A7" t="s">
        <v>1</v>
      </c>
      <c r="B7" s="1">
        <v>18354</v>
      </c>
      <c r="C7" s="1"/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>
        <v>4.1999999999999997E-3</v>
      </c>
      <c r="G8" t="s">
        <v>6</v>
      </c>
      <c r="H8">
        <v>1</v>
      </c>
      <c r="I8" t="s">
        <v>6</v>
      </c>
      <c r="J8" t="s">
        <v>257</v>
      </c>
    </row>
    <row r="9" spans="1:10" x14ac:dyDescent="0.45">
      <c r="A9" t="s">
        <v>1</v>
      </c>
      <c r="B9" s="1">
        <v>18384</v>
      </c>
      <c r="C9" s="1"/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3.5000000000000001E-3</v>
      </c>
      <c r="G10" t="s">
        <v>6</v>
      </c>
      <c r="H10">
        <v>1</v>
      </c>
      <c r="I10" t="s">
        <v>6</v>
      </c>
      <c r="J10" t="s">
        <v>258</v>
      </c>
    </row>
    <row r="11" spans="1:10" x14ac:dyDescent="0.45">
      <c r="A11" t="s">
        <v>1</v>
      </c>
      <c r="B11" s="1">
        <v>18415</v>
      </c>
      <c r="C11" s="1"/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3.2000000000000002E-3</v>
      </c>
      <c r="G12" t="s">
        <v>6</v>
      </c>
      <c r="H12">
        <v>1</v>
      </c>
      <c r="I12" t="s">
        <v>6</v>
      </c>
      <c r="J12" t="s">
        <v>256</v>
      </c>
    </row>
    <row r="13" spans="1:10" x14ac:dyDescent="0.45">
      <c r="A13" t="s">
        <v>1</v>
      </c>
      <c r="B13" s="1">
        <v>18445</v>
      </c>
      <c r="C13" s="1"/>
    </row>
    <row r="14" spans="1:10" x14ac:dyDescent="0.45">
      <c r="A14" t="s">
        <v>235</v>
      </c>
      <c r="B14" t="s">
        <v>6</v>
      </c>
      <c r="C14" t="s">
        <v>240</v>
      </c>
      <c r="D14" t="s">
        <v>6</v>
      </c>
      <c r="E14" t="s">
        <v>7</v>
      </c>
      <c r="F14">
        <v>3.0000000000000001E-3</v>
      </c>
      <c r="G14" t="s">
        <v>6</v>
      </c>
      <c r="H14">
        <v>2</v>
      </c>
      <c r="I14" t="s">
        <v>6</v>
      </c>
      <c r="J14" t="s">
        <v>259</v>
      </c>
    </row>
    <row r="15" spans="1:10" x14ac:dyDescent="0.45">
      <c r="A15" t="s">
        <v>1</v>
      </c>
      <c r="B15" s="1">
        <v>18476</v>
      </c>
      <c r="C15" s="1"/>
    </row>
    <row r="16" spans="1:10" x14ac:dyDescent="0.45">
      <c r="A16" t="s">
        <v>235</v>
      </c>
      <c r="B16" t="s">
        <v>6</v>
      </c>
      <c r="C16" t="s">
        <v>240</v>
      </c>
      <c r="D16" t="s">
        <v>6</v>
      </c>
      <c r="E16" t="s">
        <v>7</v>
      </c>
      <c r="F16">
        <v>2.8E-3</v>
      </c>
      <c r="G16" t="s">
        <v>6</v>
      </c>
      <c r="H16">
        <v>2</v>
      </c>
      <c r="I16" t="s">
        <v>6</v>
      </c>
      <c r="J16" t="s">
        <v>260</v>
      </c>
    </row>
    <row r="17" spans="1:10" x14ac:dyDescent="0.45">
      <c r="A17" t="s">
        <v>1</v>
      </c>
      <c r="B17" s="1">
        <v>18507</v>
      </c>
      <c r="C17" s="1"/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>
        <v>2.5999999999999999E-3</v>
      </c>
      <c r="G18" t="s">
        <v>6</v>
      </c>
      <c r="H18">
        <v>1</v>
      </c>
      <c r="I18" t="s">
        <v>6</v>
      </c>
      <c r="J18" t="s">
        <v>261</v>
      </c>
    </row>
    <row r="19" spans="1:10" x14ac:dyDescent="0.45">
      <c r="A19" t="s">
        <v>1</v>
      </c>
      <c r="B19" s="1">
        <v>18537</v>
      </c>
      <c r="C19" s="1"/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>
        <v>2.5000000000000001E-3</v>
      </c>
      <c r="G20" t="s">
        <v>6</v>
      </c>
      <c r="H20">
        <v>1</v>
      </c>
      <c r="I20" t="s">
        <v>6</v>
      </c>
      <c r="J20" t="s">
        <v>262</v>
      </c>
    </row>
    <row r="21" spans="1:10" x14ac:dyDescent="0.45">
      <c r="A21" t="s">
        <v>1</v>
      </c>
      <c r="B21" s="1">
        <v>18568</v>
      </c>
      <c r="C21" s="1"/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2.3999999999999998E-3</v>
      </c>
      <c r="G22" t="s">
        <v>6</v>
      </c>
      <c r="H22">
        <v>1</v>
      </c>
      <c r="I22" t="s">
        <v>6</v>
      </c>
      <c r="J22" t="s">
        <v>263</v>
      </c>
    </row>
    <row r="23" spans="1:10" x14ac:dyDescent="0.45">
      <c r="A23" t="s">
        <v>1</v>
      </c>
      <c r="B23" s="1">
        <v>18598</v>
      </c>
      <c r="C23" s="1"/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2.3E-3</v>
      </c>
      <c r="G24" t="s">
        <v>6</v>
      </c>
      <c r="H24">
        <v>1</v>
      </c>
      <c r="I24" t="s">
        <v>6</v>
      </c>
      <c r="J24" t="s">
        <v>262</v>
      </c>
    </row>
    <row r="25" spans="1:10" x14ac:dyDescent="0.45">
      <c r="A25" t="s">
        <v>1</v>
      </c>
      <c r="B25" t="s">
        <v>193</v>
      </c>
      <c r="C25" s="1"/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2.3E-3</v>
      </c>
      <c r="G26" t="s">
        <v>6</v>
      </c>
      <c r="H26">
        <v>1</v>
      </c>
      <c r="I26" t="s">
        <v>6</v>
      </c>
      <c r="J26" t="s">
        <v>264</v>
      </c>
    </row>
    <row r="27" spans="1:10" x14ac:dyDescent="0.45">
      <c r="A27" t="s">
        <v>1</v>
      </c>
      <c r="B27" t="s">
        <v>194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2.0999999999999999E-3</v>
      </c>
      <c r="G28" t="s">
        <v>6</v>
      </c>
      <c r="H28">
        <v>1</v>
      </c>
      <c r="I28" t="s">
        <v>6</v>
      </c>
      <c r="J28" t="s">
        <v>261</v>
      </c>
    </row>
    <row r="29" spans="1:10" x14ac:dyDescent="0.45">
      <c r="A29" t="s">
        <v>1</v>
      </c>
      <c r="B29" t="s">
        <v>195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1.9E-3</v>
      </c>
      <c r="G30" t="s">
        <v>6</v>
      </c>
      <c r="H30">
        <v>1</v>
      </c>
      <c r="I30" t="s">
        <v>6</v>
      </c>
      <c r="J30" t="s">
        <v>265</v>
      </c>
    </row>
    <row r="31" spans="1:10" x14ac:dyDescent="0.45">
      <c r="A31" t="s">
        <v>1</v>
      </c>
      <c r="B31" t="s">
        <v>196</v>
      </c>
    </row>
    <row r="32" spans="1:10" x14ac:dyDescent="0.45">
      <c r="A32" t="s">
        <v>235</v>
      </c>
      <c r="B32" t="s">
        <v>6</v>
      </c>
      <c r="C32" t="s">
        <v>240</v>
      </c>
      <c r="D32" t="s">
        <v>6</v>
      </c>
      <c r="E32" t="s">
        <v>7</v>
      </c>
      <c r="F32">
        <v>1.8E-3</v>
      </c>
      <c r="G32" t="s">
        <v>6</v>
      </c>
      <c r="H32">
        <v>2</v>
      </c>
      <c r="I32" t="s">
        <v>6</v>
      </c>
      <c r="J32" t="s">
        <v>266</v>
      </c>
    </row>
    <row r="33" spans="1:10" x14ac:dyDescent="0.45">
      <c r="A33" t="s">
        <v>1</v>
      </c>
      <c r="B33" t="s">
        <v>197</v>
      </c>
    </row>
    <row r="34" spans="1:10" x14ac:dyDescent="0.45">
      <c r="A34" t="s">
        <v>235</v>
      </c>
      <c r="B34" t="s">
        <v>6</v>
      </c>
      <c r="C34" t="s">
        <v>240</v>
      </c>
      <c r="D34" t="s">
        <v>6</v>
      </c>
      <c r="E34" t="s">
        <v>7</v>
      </c>
      <c r="F34">
        <v>1.8E-3</v>
      </c>
      <c r="G34" t="s">
        <v>6</v>
      </c>
      <c r="H34">
        <v>2</v>
      </c>
      <c r="I34" t="s">
        <v>6</v>
      </c>
      <c r="J34" t="s">
        <v>267</v>
      </c>
    </row>
    <row r="35" spans="1:10" x14ac:dyDescent="0.45">
      <c r="A35" t="s">
        <v>1</v>
      </c>
      <c r="B35" t="s">
        <v>198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1.8E-3</v>
      </c>
      <c r="G36" t="s">
        <v>6</v>
      </c>
      <c r="H36">
        <v>1</v>
      </c>
      <c r="I36" t="s">
        <v>6</v>
      </c>
      <c r="J36" t="s">
        <v>238</v>
      </c>
    </row>
    <row r="37" spans="1:10" x14ac:dyDescent="0.45">
      <c r="A37" t="s">
        <v>1</v>
      </c>
      <c r="B37" t="s">
        <v>199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1.6000000000000001E-3</v>
      </c>
      <c r="G38" t="s">
        <v>6</v>
      </c>
      <c r="H38">
        <v>1</v>
      </c>
      <c r="I38" t="s">
        <v>6</v>
      </c>
      <c r="J38" t="s">
        <v>245</v>
      </c>
    </row>
    <row r="39" spans="1:10" x14ac:dyDescent="0.45">
      <c r="A39" t="s">
        <v>1</v>
      </c>
      <c r="B39" t="s">
        <v>200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1.6000000000000001E-3</v>
      </c>
      <c r="G40" t="s">
        <v>6</v>
      </c>
      <c r="H40">
        <v>1</v>
      </c>
      <c r="I40" t="s">
        <v>6</v>
      </c>
      <c r="J40" t="s">
        <v>245</v>
      </c>
    </row>
    <row r="41" spans="1:10" x14ac:dyDescent="0.45">
      <c r="A41" t="s">
        <v>1</v>
      </c>
      <c r="B41" t="s">
        <v>201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1.6000000000000001E-3</v>
      </c>
      <c r="G42" t="s">
        <v>6</v>
      </c>
      <c r="H42">
        <v>1</v>
      </c>
      <c r="I42" t="s">
        <v>6</v>
      </c>
      <c r="J42" t="s">
        <v>238</v>
      </c>
    </row>
    <row r="43" spans="1:10" x14ac:dyDescent="0.45">
      <c r="A43" t="s">
        <v>1</v>
      </c>
      <c r="B43" t="s">
        <v>202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1.6000000000000001E-3</v>
      </c>
      <c r="G44" t="s">
        <v>6</v>
      </c>
      <c r="H44">
        <v>1</v>
      </c>
      <c r="I44" t="s">
        <v>6</v>
      </c>
      <c r="J44" t="s">
        <v>245</v>
      </c>
    </row>
    <row r="45" spans="1:10" x14ac:dyDescent="0.45">
      <c r="A45" t="s">
        <v>1</v>
      </c>
      <c r="B45" t="s">
        <v>203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1.5E-3</v>
      </c>
      <c r="G46" t="s">
        <v>6</v>
      </c>
      <c r="H46">
        <v>1</v>
      </c>
      <c r="I46" t="s">
        <v>6</v>
      </c>
      <c r="J46" t="s">
        <v>238</v>
      </c>
    </row>
    <row r="47" spans="1:10" x14ac:dyDescent="0.45">
      <c r="A47" t="s">
        <v>1</v>
      </c>
      <c r="B47" t="s">
        <v>204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1.4E-3</v>
      </c>
      <c r="G48" t="s">
        <v>6</v>
      </c>
      <c r="H48">
        <v>1</v>
      </c>
      <c r="I48" t="s">
        <v>6</v>
      </c>
      <c r="J48" t="s">
        <v>268</v>
      </c>
    </row>
    <row r="49" spans="1:10" x14ac:dyDescent="0.45">
      <c r="A49" t="s">
        <v>1</v>
      </c>
      <c r="B49" t="s">
        <v>205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1.4E-3</v>
      </c>
      <c r="G50" t="s">
        <v>6</v>
      </c>
      <c r="H50">
        <v>1</v>
      </c>
      <c r="I50" t="s">
        <v>6</v>
      </c>
      <c r="J50" t="s">
        <v>238</v>
      </c>
    </row>
    <row r="51" spans="1:10" x14ac:dyDescent="0.45">
      <c r="A51" t="s">
        <v>1</v>
      </c>
      <c r="B51" t="s">
        <v>206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1.4E-3</v>
      </c>
      <c r="G52" t="s">
        <v>6</v>
      </c>
      <c r="H52">
        <v>1</v>
      </c>
      <c r="I52" t="s">
        <v>6</v>
      </c>
      <c r="J52" t="s">
        <v>264</v>
      </c>
    </row>
    <row r="53" spans="1:10" x14ac:dyDescent="0.45">
      <c r="A53" t="s">
        <v>1</v>
      </c>
      <c r="B53" t="s">
        <v>207</v>
      </c>
    </row>
    <row r="54" spans="1:10" x14ac:dyDescent="0.45">
      <c r="A54" t="s">
        <v>235</v>
      </c>
      <c r="B54" t="s">
        <v>6</v>
      </c>
      <c r="C54" t="s">
        <v>240</v>
      </c>
      <c r="D54" t="s">
        <v>6</v>
      </c>
      <c r="E54" t="s">
        <v>7</v>
      </c>
      <c r="F54">
        <v>1.4E-3</v>
      </c>
      <c r="G54" t="s">
        <v>6</v>
      </c>
      <c r="H54">
        <v>2</v>
      </c>
      <c r="I54" t="s">
        <v>6</v>
      </c>
      <c r="J54" t="s">
        <v>269</v>
      </c>
    </row>
    <row r="55" spans="1:10" x14ac:dyDescent="0.45">
      <c r="A55" t="s">
        <v>1</v>
      </c>
      <c r="B55" t="s">
        <v>208</v>
      </c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>
        <v>1.2999999999999999E-3</v>
      </c>
      <c r="G56" t="s">
        <v>6</v>
      </c>
      <c r="H56">
        <v>1</v>
      </c>
      <c r="I56" t="s">
        <v>6</v>
      </c>
      <c r="J56" t="s">
        <v>265</v>
      </c>
    </row>
    <row r="57" spans="1:10" x14ac:dyDescent="0.45">
      <c r="A57" t="s">
        <v>1</v>
      </c>
      <c r="B57" t="s">
        <v>209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1.2999999999999999E-3</v>
      </c>
      <c r="G58" t="s">
        <v>6</v>
      </c>
      <c r="H58">
        <v>1</v>
      </c>
      <c r="I58" t="s">
        <v>6</v>
      </c>
      <c r="J58" t="s">
        <v>238</v>
      </c>
    </row>
    <row r="59" spans="1:10" x14ac:dyDescent="0.45">
      <c r="A59" t="s">
        <v>1</v>
      </c>
      <c r="B59" t="s">
        <v>210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1.2999999999999999E-3</v>
      </c>
      <c r="G60" t="s">
        <v>6</v>
      </c>
      <c r="H60">
        <v>1</v>
      </c>
      <c r="I60" t="s">
        <v>6</v>
      </c>
      <c r="J60" t="s">
        <v>244</v>
      </c>
    </row>
    <row r="61" spans="1:10" x14ac:dyDescent="0.45">
      <c r="A61" t="s">
        <v>1</v>
      </c>
      <c r="B61" t="s">
        <v>211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1.1999999999999999E-3</v>
      </c>
      <c r="G62" t="s">
        <v>6</v>
      </c>
      <c r="H62">
        <v>1</v>
      </c>
      <c r="I62" t="s">
        <v>6</v>
      </c>
      <c r="J62" t="s">
        <v>268</v>
      </c>
    </row>
    <row r="63" spans="1:10" x14ac:dyDescent="0.45">
      <c r="A63" t="s">
        <v>1</v>
      </c>
      <c r="B63" t="s">
        <v>212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1.1999999999999999E-3</v>
      </c>
      <c r="G64" t="s">
        <v>6</v>
      </c>
      <c r="H64">
        <v>1</v>
      </c>
      <c r="I64" t="s">
        <v>6</v>
      </c>
      <c r="J64" t="s">
        <v>244</v>
      </c>
    </row>
    <row r="65" spans="1:10" x14ac:dyDescent="0.45">
      <c r="A65" t="s">
        <v>1</v>
      </c>
      <c r="B65" t="s">
        <v>213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1.4E-3</v>
      </c>
      <c r="G66" t="s">
        <v>6</v>
      </c>
      <c r="H66">
        <v>1</v>
      </c>
      <c r="I66" t="s">
        <v>6</v>
      </c>
      <c r="J66" t="s">
        <v>244</v>
      </c>
    </row>
    <row r="67" spans="1:10" x14ac:dyDescent="0.45">
      <c r="A67" t="s">
        <v>1</v>
      </c>
      <c r="B67" t="s">
        <v>214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>
        <v>1.2999999999999999E-3</v>
      </c>
      <c r="G68" t="s">
        <v>6</v>
      </c>
      <c r="H68">
        <v>1</v>
      </c>
      <c r="I68" t="s">
        <v>6</v>
      </c>
      <c r="J68" t="s">
        <v>238</v>
      </c>
    </row>
    <row r="69" spans="1:10" x14ac:dyDescent="0.45">
      <c r="A69" t="s">
        <v>1</v>
      </c>
      <c r="B69" t="s">
        <v>215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1.2999999999999999E-3</v>
      </c>
      <c r="G70" t="s">
        <v>6</v>
      </c>
      <c r="H70">
        <v>1</v>
      </c>
      <c r="I70" t="s">
        <v>6</v>
      </c>
      <c r="J70" t="s">
        <v>268</v>
      </c>
    </row>
    <row r="71" spans="1:10" x14ac:dyDescent="0.45">
      <c r="A71" t="s">
        <v>1</v>
      </c>
      <c r="B71" t="s">
        <v>216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1.1999999999999999E-3</v>
      </c>
      <c r="G72" t="s">
        <v>6</v>
      </c>
      <c r="H72">
        <v>1</v>
      </c>
      <c r="I72" t="s">
        <v>6</v>
      </c>
      <c r="J72" t="s">
        <v>264</v>
      </c>
    </row>
    <row r="73" spans="1:10" x14ac:dyDescent="0.45">
      <c r="A73" t="s">
        <v>1</v>
      </c>
      <c r="B73" t="s">
        <v>217</v>
      </c>
    </row>
    <row r="74" spans="1:10" x14ac:dyDescent="0.45">
      <c r="A74" t="s">
        <v>235</v>
      </c>
      <c r="B74" t="s">
        <v>6</v>
      </c>
      <c r="C74" t="s">
        <v>240</v>
      </c>
      <c r="D74" t="s">
        <v>6</v>
      </c>
      <c r="E74" t="s">
        <v>7</v>
      </c>
      <c r="F74">
        <v>1.1000000000000001E-3</v>
      </c>
      <c r="G74" t="s">
        <v>6</v>
      </c>
      <c r="H74">
        <v>2</v>
      </c>
      <c r="I74" t="s">
        <v>6</v>
      </c>
      <c r="J74" t="s">
        <v>270</v>
      </c>
    </row>
    <row r="75" spans="1:10" x14ac:dyDescent="0.45">
      <c r="A75" t="s">
        <v>1</v>
      </c>
      <c r="B75" t="s">
        <v>218</v>
      </c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>
        <v>1.2999999999999999E-3</v>
      </c>
      <c r="G76" t="s">
        <v>6</v>
      </c>
      <c r="H76">
        <v>1</v>
      </c>
      <c r="I76" t="s">
        <v>6</v>
      </c>
      <c r="J76" t="s">
        <v>261</v>
      </c>
    </row>
    <row r="77" spans="1:10" x14ac:dyDescent="0.45">
      <c r="A77" t="s">
        <v>1</v>
      </c>
      <c r="B77" t="s">
        <v>219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>
        <v>1.2999999999999999E-3</v>
      </c>
      <c r="G78" t="s">
        <v>6</v>
      </c>
      <c r="H78">
        <v>1</v>
      </c>
      <c r="I78" t="s">
        <v>6</v>
      </c>
      <c r="J78" t="s">
        <v>245</v>
      </c>
    </row>
    <row r="79" spans="1:10" x14ac:dyDescent="0.45">
      <c r="A79" t="s">
        <v>1</v>
      </c>
      <c r="B79" t="s">
        <v>220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1.1999999999999999E-3</v>
      </c>
      <c r="G80" t="s">
        <v>6</v>
      </c>
      <c r="H80">
        <v>1</v>
      </c>
      <c r="I80" t="s">
        <v>6</v>
      </c>
      <c r="J80" t="s">
        <v>268</v>
      </c>
    </row>
    <row r="81" spans="1:10" x14ac:dyDescent="0.45">
      <c r="A81" t="s">
        <v>1</v>
      </c>
      <c r="B81" t="s">
        <v>221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1.1999999999999999E-3</v>
      </c>
      <c r="G82" t="s">
        <v>6</v>
      </c>
      <c r="H82">
        <v>1</v>
      </c>
      <c r="I82" t="s">
        <v>6</v>
      </c>
      <c r="J82" t="s">
        <v>248</v>
      </c>
    </row>
    <row r="83" spans="1:10" x14ac:dyDescent="0.45">
      <c r="A83" t="s">
        <v>1</v>
      </c>
      <c r="B83" t="s">
        <v>222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1.1000000000000001E-3</v>
      </c>
      <c r="G84" t="s">
        <v>6</v>
      </c>
      <c r="H84">
        <v>1</v>
      </c>
      <c r="I84" t="s">
        <v>6</v>
      </c>
      <c r="J84" t="s">
        <v>271</v>
      </c>
    </row>
    <row r="85" spans="1:10" x14ac:dyDescent="0.45">
      <c r="A85" t="s">
        <v>1</v>
      </c>
      <c r="B85" t="s">
        <v>223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>
        <v>1.1000000000000001E-3</v>
      </c>
      <c r="G86" t="s">
        <v>6</v>
      </c>
      <c r="H86">
        <v>1</v>
      </c>
      <c r="I86" t="s">
        <v>6</v>
      </c>
      <c r="J86" t="s">
        <v>271</v>
      </c>
    </row>
    <row r="87" spans="1:10" x14ac:dyDescent="0.45">
      <c r="A87" t="s">
        <v>1</v>
      </c>
      <c r="B87" t="s">
        <v>224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>
        <v>1.1000000000000001E-3</v>
      </c>
      <c r="G88" t="s">
        <v>6</v>
      </c>
      <c r="H88">
        <v>1</v>
      </c>
      <c r="I88" t="s">
        <v>6</v>
      </c>
      <c r="J88" t="s">
        <v>271</v>
      </c>
    </row>
    <row r="89" spans="1:10" x14ac:dyDescent="0.45">
      <c r="A89" t="s">
        <v>1</v>
      </c>
      <c r="B89" t="s">
        <v>225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1E-3</v>
      </c>
      <c r="G90" t="s">
        <v>6</v>
      </c>
      <c r="H90">
        <v>1</v>
      </c>
      <c r="I90" t="s">
        <v>6</v>
      </c>
      <c r="J90" t="s">
        <v>271</v>
      </c>
    </row>
    <row r="91" spans="1:10" x14ac:dyDescent="0.45">
      <c r="A91" t="s">
        <v>1</v>
      </c>
      <c r="B91" t="s">
        <v>226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 s="4">
        <v>1.1000000000000001E-3</v>
      </c>
      <c r="G92" t="s">
        <v>6</v>
      </c>
      <c r="H92">
        <v>1</v>
      </c>
      <c r="I92" t="s">
        <v>6</v>
      </c>
      <c r="J92" t="s">
        <v>249</v>
      </c>
    </row>
    <row r="93" spans="1:10" x14ac:dyDescent="0.45">
      <c r="A93" t="s">
        <v>1</v>
      </c>
      <c r="B93" t="s">
        <v>227</v>
      </c>
    </row>
    <row r="94" spans="1:10" x14ac:dyDescent="0.45">
      <c r="A94" t="s">
        <v>235</v>
      </c>
      <c r="B94" t="s">
        <v>6</v>
      </c>
      <c r="C94" t="s">
        <v>240</v>
      </c>
      <c r="D94" t="s">
        <v>6</v>
      </c>
      <c r="E94" t="s">
        <v>7</v>
      </c>
      <c r="F94">
        <v>1.1999999999999999E-3</v>
      </c>
      <c r="G94" t="s">
        <v>6</v>
      </c>
      <c r="H94">
        <v>2</v>
      </c>
      <c r="I94" t="s">
        <v>6</v>
      </c>
      <c r="J94" t="s">
        <v>270</v>
      </c>
    </row>
    <row r="95" spans="1:10" x14ac:dyDescent="0.45">
      <c r="A95" t="s">
        <v>1</v>
      </c>
      <c r="B95" t="s">
        <v>228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1E-3</v>
      </c>
      <c r="G96" t="s">
        <v>6</v>
      </c>
      <c r="H96">
        <v>1</v>
      </c>
      <c r="I96" t="s">
        <v>6</v>
      </c>
      <c r="J96" t="s">
        <v>258</v>
      </c>
    </row>
    <row r="97" spans="1:10" x14ac:dyDescent="0.45">
      <c r="A97" t="s">
        <v>1</v>
      </c>
      <c r="B97" t="s">
        <v>229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>
        <v>1E-3</v>
      </c>
      <c r="G98" t="s">
        <v>6</v>
      </c>
      <c r="H98">
        <v>1</v>
      </c>
      <c r="I98" t="s">
        <v>6</v>
      </c>
      <c r="J98" t="s">
        <v>271</v>
      </c>
    </row>
    <row r="99" spans="1:10" x14ac:dyDescent="0.45">
      <c r="A99" t="s">
        <v>1</v>
      </c>
      <c r="B99" t="s">
        <v>230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 s="4">
        <v>1.1999999999999999E-3</v>
      </c>
      <c r="G100" t="s">
        <v>6</v>
      </c>
      <c r="H100">
        <v>1</v>
      </c>
      <c r="I100" t="s">
        <v>6</v>
      </c>
      <c r="J100" t="s">
        <v>248</v>
      </c>
    </row>
    <row r="101" spans="1:10" x14ac:dyDescent="0.45">
      <c r="A101" s="2">
        <v>45209</v>
      </c>
      <c r="B101" t="s">
        <v>9</v>
      </c>
      <c r="C101" t="s">
        <v>6</v>
      </c>
      <c r="D101" t="s">
        <v>10</v>
      </c>
      <c r="E101" t="s">
        <v>178</v>
      </c>
    </row>
    <row r="103" spans="1:10" x14ac:dyDescent="0.45">
      <c r="C103" s="5"/>
      <c r="D103" s="5"/>
    </row>
    <row r="104" spans="1:10" x14ac:dyDescent="0.45">
      <c r="C104" s="14"/>
      <c r="D104" s="14"/>
    </row>
    <row r="105" spans="1:10" x14ac:dyDescent="0.45">
      <c r="D105" s="14" t="s">
        <v>251</v>
      </c>
      <c r="E105">
        <v>98.18</v>
      </c>
      <c r="F105" t="s">
        <v>11</v>
      </c>
    </row>
    <row r="106" spans="1:10" x14ac:dyDescent="0.45">
      <c r="D106" s="15" t="s">
        <v>252</v>
      </c>
      <c r="E106" s="4">
        <f>SUM(F2:F101)/50</f>
        <v>2.7759999999999994E-3</v>
      </c>
    </row>
    <row r="107" spans="1:10" x14ac:dyDescent="0.45">
      <c r="D107" t="s">
        <v>253</v>
      </c>
      <c r="E107">
        <f>SUM(H2:H101)</f>
        <v>68</v>
      </c>
      <c r="F107" t="s">
        <v>12</v>
      </c>
      <c r="G107" s="5"/>
    </row>
    <row r="108" spans="1:10" x14ac:dyDescent="0.45">
      <c r="E108">
        <v>101</v>
      </c>
    </row>
    <row r="109" spans="1:10" x14ac:dyDescent="0.45">
      <c r="E109">
        <v>149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56A7-7F96-4DA0-A1D0-A41DE601973F}">
  <dimension ref="A1:J157"/>
  <sheetViews>
    <sheetView topLeftCell="A127" zoomScale="62" workbookViewId="0">
      <selection activeCell="E156" sqref="E156:E157"/>
    </sheetView>
  </sheetViews>
  <sheetFormatPr defaultRowHeight="14.25" x14ac:dyDescent="0.45"/>
  <sheetData>
    <row r="1" spans="1:10" x14ac:dyDescent="0.45">
      <c r="A1" t="s">
        <v>1</v>
      </c>
      <c r="B1" s="1">
        <v>27395</v>
      </c>
    </row>
    <row r="2" spans="1:10" x14ac:dyDescent="0.45">
      <c r="A2" t="s">
        <v>235</v>
      </c>
      <c r="B2" t="s">
        <v>6</v>
      </c>
      <c r="C2" t="s">
        <v>254</v>
      </c>
      <c r="D2" t="s">
        <v>6</v>
      </c>
      <c r="E2" t="s">
        <v>7</v>
      </c>
      <c r="F2" s="14">
        <v>4.6899999999999997E-2</v>
      </c>
      <c r="G2" t="s">
        <v>6</v>
      </c>
      <c r="H2">
        <v>12</v>
      </c>
      <c r="I2" t="s">
        <v>6</v>
      </c>
      <c r="J2" t="s">
        <v>272</v>
      </c>
    </row>
    <row r="3" spans="1:10" x14ac:dyDescent="0.45">
      <c r="A3" t="s">
        <v>1</v>
      </c>
      <c r="B3" s="1">
        <v>27426</v>
      </c>
      <c r="C3" s="1"/>
      <c r="F3" s="14"/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 s="14">
        <v>8.3000000000000001E-3</v>
      </c>
      <c r="G4" t="s">
        <v>6</v>
      </c>
      <c r="H4">
        <v>1</v>
      </c>
      <c r="I4" t="s">
        <v>6</v>
      </c>
      <c r="J4" t="s">
        <v>271</v>
      </c>
    </row>
    <row r="5" spans="1:10" x14ac:dyDescent="0.45">
      <c r="A5" t="s">
        <v>1</v>
      </c>
      <c r="B5" s="1">
        <v>27454</v>
      </c>
      <c r="C5" s="1"/>
      <c r="F5" s="14"/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 s="14">
        <v>5.1000000000000004E-3</v>
      </c>
      <c r="G6" t="s">
        <v>6</v>
      </c>
      <c r="H6">
        <v>1</v>
      </c>
      <c r="I6" t="s">
        <v>6</v>
      </c>
      <c r="J6" t="s">
        <v>268</v>
      </c>
    </row>
    <row r="7" spans="1:10" x14ac:dyDescent="0.45">
      <c r="A7" t="s">
        <v>1</v>
      </c>
      <c r="B7" s="1">
        <v>27485</v>
      </c>
      <c r="C7" s="1"/>
      <c r="F7" s="14"/>
    </row>
    <row r="8" spans="1:10" x14ac:dyDescent="0.45">
      <c r="A8" t="s">
        <v>235</v>
      </c>
      <c r="B8" t="s">
        <v>6</v>
      </c>
      <c r="C8" t="s">
        <v>240</v>
      </c>
      <c r="D8" t="s">
        <v>6</v>
      </c>
      <c r="E8" t="s">
        <v>7</v>
      </c>
      <c r="F8" s="14">
        <v>3.8999999999999998E-3</v>
      </c>
      <c r="G8" t="s">
        <v>6</v>
      </c>
      <c r="H8">
        <v>2</v>
      </c>
      <c r="I8" t="s">
        <v>6</v>
      </c>
      <c r="J8" t="s">
        <v>266</v>
      </c>
    </row>
    <row r="9" spans="1:10" x14ac:dyDescent="0.45">
      <c r="A9" t="s">
        <v>1</v>
      </c>
      <c r="B9" s="1">
        <v>27515</v>
      </c>
      <c r="C9" s="1"/>
      <c r="F9" s="14"/>
    </row>
    <row r="10" spans="1:10" x14ac:dyDescent="0.45">
      <c r="A10" t="s">
        <v>235</v>
      </c>
      <c r="B10" t="s">
        <v>6</v>
      </c>
      <c r="C10" t="s">
        <v>240</v>
      </c>
      <c r="D10" t="s">
        <v>6</v>
      </c>
      <c r="E10" t="s">
        <v>7</v>
      </c>
      <c r="F10" s="14">
        <v>3.5000000000000001E-3</v>
      </c>
      <c r="G10" t="s">
        <v>6</v>
      </c>
      <c r="H10">
        <v>2</v>
      </c>
      <c r="I10" t="s">
        <v>6</v>
      </c>
      <c r="J10" t="s">
        <v>250</v>
      </c>
    </row>
    <row r="11" spans="1:10" x14ac:dyDescent="0.45">
      <c r="A11" t="s">
        <v>1</v>
      </c>
      <c r="B11" s="1">
        <v>27546</v>
      </c>
      <c r="C11" s="1"/>
      <c r="F11" s="14"/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 s="14">
        <v>3.3999999999999998E-3</v>
      </c>
      <c r="G12" t="s">
        <v>6</v>
      </c>
      <c r="H12">
        <v>1</v>
      </c>
      <c r="I12" t="s">
        <v>6</v>
      </c>
      <c r="J12" t="s">
        <v>248</v>
      </c>
    </row>
    <row r="13" spans="1:10" x14ac:dyDescent="0.45">
      <c r="A13" t="s">
        <v>1</v>
      </c>
      <c r="B13" s="1">
        <v>27576</v>
      </c>
      <c r="C13" s="1"/>
      <c r="F13" s="14"/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 s="14">
        <v>3.0999999999999999E-3</v>
      </c>
      <c r="G14" t="s">
        <v>6</v>
      </c>
      <c r="H14">
        <v>1</v>
      </c>
      <c r="I14" t="s">
        <v>6</v>
      </c>
      <c r="J14" t="s">
        <v>248</v>
      </c>
    </row>
    <row r="15" spans="1:10" x14ac:dyDescent="0.45">
      <c r="A15" t="s">
        <v>1</v>
      </c>
      <c r="B15" s="1">
        <v>27607</v>
      </c>
      <c r="C15" s="1"/>
      <c r="F15" s="14"/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 s="14">
        <v>3.0000000000000001E-3</v>
      </c>
      <c r="G16" t="s">
        <v>6</v>
      </c>
      <c r="H16">
        <v>1</v>
      </c>
      <c r="I16" t="s">
        <v>6</v>
      </c>
      <c r="J16" t="s">
        <v>273</v>
      </c>
    </row>
    <row r="17" spans="1:10" x14ac:dyDescent="0.45">
      <c r="A17" t="s">
        <v>1</v>
      </c>
      <c r="B17" s="1">
        <v>27638</v>
      </c>
      <c r="C17" s="1"/>
      <c r="F17" s="14"/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 s="14">
        <v>3.0000000000000001E-3</v>
      </c>
      <c r="G18" t="s">
        <v>6</v>
      </c>
      <c r="H18">
        <v>1</v>
      </c>
      <c r="I18" t="s">
        <v>6</v>
      </c>
      <c r="J18" t="s">
        <v>248</v>
      </c>
    </row>
    <row r="19" spans="1:10" x14ac:dyDescent="0.45">
      <c r="A19" t="s">
        <v>1</v>
      </c>
      <c r="B19" s="1">
        <v>27668</v>
      </c>
      <c r="C19" s="1"/>
      <c r="F19" s="14"/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 s="14">
        <v>2.8E-3</v>
      </c>
      <c r="G20" t="s">
        <v>6</v>
      </c>
      <c r="H20">
        <v>1</v>
      </c>
      <c r="I20" t="s">
        <v>6</v>
      </c>
      <c r="J20" t="s">
        <v>274</v>
      </c>
    </row>
    <row r="21" spans="1:10" x14ac:dyDescent="0.45">
      <c r="A21" t="s">
        <v>1</v>
      </c>
      <c r="B21" s="1">
        <v>27699</v>
      </c>
      <c r="C21" s="1"/>
      <c r="F21" s="14"/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 s="14">
        <v>2.8E-3</v>
      </c>
      <c r="G22" t="s">
        <v>6</v>
      </c>
      <c r="H22">
        <v>1</v>
      </c>
      <c r="I22" t="s">
        <v>6</v>
      </c>
      <c r="J22" t="s">
        <v>248</v>
      </c>
    </row>
    <row r="23" spans="1:10" x14ac:dyDescent="0.45">
      <c r="A23" t="s">
        <v>1</v>
      </c>
      <c r="B23" s="1">
        <v>27729</v>
      </c>
      <c r="C23" s="1"/>
      <c r="F23" s="14"/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 s="14">
        <v>2.7000000000000001E-3</v>
      </c>
      <c r="G24" t="s">
        <v>6</v>
      </c>
      <c r="H24">
        <v>1</v>
      </c>
      <c r="I24" t="s">
        <v>6</v>
      </c>
      <c r="J24" t="s">
        <v>274</v>
      </c>
    </row>
    <row r="25" spans="1:10" x14ac:dyDescent="0.45">
      <c r="A25" t="s">
        <v>1</v>
      </c>
      <c r="B25" t="s">
        <v>14</v>
      </c>
      <c r="C25" s="1"/>
      <c r="F25" s="14"/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 s="14">
        <v>2.5000000000000001E-3</v>
      </c>
      <c r="G26" t="s">
        <v>6</v>
      </c>
      <c r="H26">
        <v>1</v>
      </c>
      <c r="I26" t="s">
        <v>6</v>
      </c>
      <c r="J26" t="s">
        <v>248</v>
      </c>
    </row>
    <row r="27" spans="1:10" x14ac:dyDescent="0.45">
      <c r="A27" t="s">
        <v>1</v>
      </c>
      <c r="B27" t="s">
        <v>15</v>
      </c>
      <c r="F27" s="14"/>
    </row>
    <row r="28" spans="1:10" x14ac:dyDescent="0.45">
      <c r="A28" t="s">
        <v>235</v>
      </c>
      <c r="B28" t="s">
        <v>6</v>
      </c>
      <c r="C28" t="s">
        <v>240</v>
      </c>
      <c r="D28" t="s">
        <v>6</v>
      </c>
      <c r="E28" t="s">
        <v>7</v>
      </c>
      <c r="F28" s="14">
        <v>2.3999999999999998E-3</v>
      </c>
      <c r="G28" t="s">
        <v>6</v>
      </c>
      <c r="H28">
        <v>2</v>
      </c>
      <c r="I28" t="s">
        <v>6</v>
      </c>
      <c r="J28" t="s">
        <v>275</v>
      </c>
    </row>
    <row r="29" spans="1:10" x14ac:dyDescent="0.45">
      <c r="A29" t="s">
        <v>1</v>
      </c>
      <c r="B29" t="s">
        <v>16</v>
      </c>
      <c r="F29" s="14"/>
    </row>
    <row r="30" spans="1:10" x14ac:dyDescent="0.45">
      <c r="A30" t="s">
        <v>235</v>
      </c>
      <c r="B30" t="s">
        <v>6</v>
      </c>
      <c r="C30" t="s">
        <v>240</v>
      </c>
      <c r="D30" t="s">
        <v>6</v>
      </c>
      <c r="E30" t="s">
        <v>7</v>
      </c>
      <c r="F30" s="14">
        <v>2.3E-3</v>
      </c>
      <c r="G30" t="s">
        <v>6</v>
      </c>
      <c r="H30">
        <v>2</v>
      </c>
      <c r="I30" t="s">
        <v>6</v>
      </c>
      <c r="J30" t="s">
        <v>247</v>
      </c>
    </row>
    <row r="31" spans="1:10" x14ac:dyDescent="0.45">
      <c r="A31" t="s">
        <v>1</v>
      </c>
      <c r="B31" t="s">
        <v>17</v>
      </c>
      <c r="F31" s="14"/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 s="14">
        <v>2.3999999999999998E-3</v>
      </c>
      <c r="G32" t="s">
        <v>6</v>
      </c>
      <c r="H32">
        <v>1</v>
      </c>
      <c r="I32" t="s">
        <v>6</v>
      </c>
      <c r="J32" t="s">
        <v>248</v>
      </c>
    </row>
    <row r="33" spans="1:10" x14ac:dyDescent="0.45">
      <c r="A33" t="s">
        <v>1</v>
      </c>
      <c r="B33" t="s">
        <v>18</v>
      </c>
      <c r="F33" s="14"/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 s="14">
        <v>2.5000000000000001E-3</v>
      </c>
      <c r="G34" t="s">
        <v>6</v>
      </c>
      <c r="H34">
        <v>1</v>
      </c>
      <c r="I34" t="s">
        <v>6</v>
      </c>
      <c r="J34" t="s">
        <v>248</v>
      </c>
    </row>
    <row r="35" spans="1:10" x14ac:dyDescent="0.45">
      <c r="A35" t="s">
        <v>1</v>
      </c>
      <c r="B35" t="s">
        <v>19</v>
      </c>
      <c r="F35" s="14"/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 s="14">
        <v>2.3E-3</v>
      </c>
      <c r="G36" t="s">
        <v>6</v>
      </c>
      <c r="H36">
        <v>1</v>
      </c>
      <c r="I36" t="s">
        <v>6</v>
      </c>
      <c r="J36" t="s">
        <v>274</v>
      </c>
    </row>
    <row r="37" spans="1:10" x14ac:dyDescent="0.45">
      <c r="A37" t="s">
        <v>1</v>
      </c>
      <c r="B37" t="s">
        <v>20</v>
      </c>
      <c r="F37" s="14"/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 s="14">
        <v>2.3E-3</v>
      </c>
      <c r="G38" t="s">
        <v>6</v>
      </c>
      <c r="H38">
        <v>1</v>
      </c>
      <c r="I38" t="s">
        <v>6</v>
      </c>
      <c r="J38" t="s">
        <v>248</v>
      </c>
    </row>
    <row r="39" spans="1:10" x14ac:dyDescent="0.45">
      <c r="A39" t="s">
        <v>1</v>
      </c>
      <c r="B39" t="s">
        <v>21</v>
      </c>
      <c r="F39" s="14"/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 s="14">
        <v>2E-3</v>
      </c>
      <c r="G40" t="s">
        <v>6</v>
      </c>
      <c r="H40">
        <v>1</v>
      </c>
      <c r="I40" t="s">
        <v>6</v>
      </c>
      <c r="J40" t="s">
        <v>248</v>
      </c>
    </row>
    <row r="41" spans="1:10" x14ac:dyDescent="0.45">
      <c r="A41" t="s">
        <v>1</v>
      </c>
      <c r="B41" t="s">
        <v>22</v>
      </c>
      <c r="F41" s="14"/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 s="14">
        <v>2E-3</v>
      </c>
      <c r="G42" t="s">
        <v>6</v>
      </c>
      <c r="H42">
        <v>1</v>
      </c>
      <c r="I42" t="s">
        <v>6</v>
      </c>
      <c r="J42" t="s">
        <v>248</v>
      </c>
    </row>
    <row r="43" spans="1:10" x14ac:dyDescent="0.45">
      <c r="A43" t="s">
        <v>1</v>
      </c>
      <c r="B43" t="s">
        <v>23</v>
      </c>
      <c r="F43" s="14"/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 s="14">
        <v>2E-3</v>
      </c>
      <c r="G44" t="s">
        <v>6</v>
      </c>
      <c r="H44">
        <v>1</v>
      </c>
      <c r="I44" t="s">
        <v>6</v>
      </c>
      <c r="J44" t="s">
        <v>248</v>
      </c>
    </row>
    <row r="45" spans="1:10" x14ac:dyDescent="0.45">
      <c r="A45" t="s">
        <v>1</v>
      </c>
      <c r="B45" t="s">
        <v>24</v>
      </c>
      <c r="F45" s="14"/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 s="14">
        <v>1.8E-3</v>
      </c>
      <c r="G46" t="s">
        <v>6</v>
      </c>
      <c r="H46">
        <v>1</v>
      </c>
      <c r="I46" t="s">
        <v>6</v>
      </c>
      <c r="J46" t="s">
        <v>263</v>
      </c>
    </row>
    <row r="47" spans="1:10" x14ac:dyDescent="0.45">
      <c r="A47" t="s">
        <v>1</v>
      </c>
      <c r="B47" t="s">
        <v>25</v>
      </c>
      <c r="F47" s="14"/>
    </row>
    <row r="48" spans="1:10" x14ac:dyDescent="0.45">
      <c r="A48" t="s">
        <v>235</v>
      </c>
      <c r="B48" t="s">
        <v>6</v>
      </c>
      <c r="C48" t="s">
        <v>240</v>
      </c>
      <c r="D48" t="s">
        <v>6</v>
      </c>
      <c r="E48" t="s">
        <v>7</v>
      </c>
      <c r="F48" s="14">
        <v>1.8E-3</v>
      </c>
      <c r="G48" t="s">
        <v>6</v>
      </c>
      <c r="H48">
        <v>2</v>
      </c>
      <c r="I48" t="s">
        <v>6</v>
      </c>
      <c r="J48" t="s">
        <v>276</v>
      </c>
    </row>
    <row r="49" spans="1:10" x14ac:dyDescent="0.45">
      <c r="A49" t="s">
        <v>1</v>
      </c>
      <c r="B49" t="s">
        <v>26</v>
      </c>
      <c r="F49" s="14"/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 s="14">
        <v>1.8E-3</v>
      </c>
      <c r="G50" t="s">
        <v>6</v>
      </c>
      <c r="H50">
        <v>1</v>
      </c>
      <c r="I50" t="s">
        <v>6</v>
      </c>
      <c r="J50" t="s">
        <v>277</v>
      </c>
    </row>
    <row r="51" spans="1:10" x14ac:dyDescent="0.45">
      <c r="A51" t="s">
        <v>1</v>
      </c>
      <c r="B51" t="s">
        <v>27</v>
      </c>
      <c r="F51" s="14"/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 s="14">
        <v>1.6999999999999999E-3</v>
      </c>
      <c r="G52" t="s">
        <v>6</v>
      </c>
      <c r="H52">
        <v>1</v>
      </c>
      <c r="I52" t="s">
        <v>6</v>
      </c>
      <c r="J52" t="s">
        <v>244</v>
      </c>
    </row>
    <row r="53" spans="1:10" x14ac:dyDescent="0.45">
      <c r="A53" t="s">
        <v>1</v>
      </c>
      <c r="B53" t="s">
        <v>28</v>
      </c>
      <c r="F53" s="14"/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 s="14">
        <v>1.6999999999999999E-3</v>
      </c>
      <c r="G54" t="s">
        <v>6</v>
      </c>
      <c r="H54">
        <v>1</v>
      </c>
      <c r="I54" t="s">
        <v>6</v>
      </c>
      <c r="J54" t="s">
        <v>248</v>
      </c>
    </row>
    <row r="55" spans="1:10" x14ac:dyDescent="0.45">
      <c r="A55" t="s">
        <v>1</v>
      </c>
      <c r="B55" t="s">
        <v>29</v>
      </c>
      <c r="F55" s="14"/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 s="14">
        <v>1.6000000000000001E-3</v>
      </c>
      <c r="G56" t="s">
        <v>6</v>
      </c>
      <c r="H56">
        <v>1</v>
      </c>
      <c r="I56" t="s">
        <v>6</v>
      </c>
      <c r="J56" t="s">
        <v>268</v>
      </c>
    </row>
    <row r="57" spans="1:10" x14ac:dyDescent="0.45">
      <c r="A57" t="s">
        <v>1</v>
      </c>
      <c r="B57" t="s">
        <v>30</v>
      </c>
      <c r="F57" s="14"/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 s="14">
        <v>1.6000000000000001E-3</v>
      </c>
      <c r="G58" t="s">
        <v>6</v>
      </c>
      <c r="H58">
        <v>1</v>
      </c>
      <c r="I58" t="s">
        <v>6</v>
      </c>
      <c r="J58" t="s">
        <v>244</v>
      </c>
    </row>
    <row r="59" spans="1:10" x14ac:dyDescent="0.45">
      <c r="A59" t="s">
        <v>1</v>
      </c>
      <c r="B59" t="s">
        <v>31</v>
      </c>
      <c r="F59" s="14"/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 s="14">
        <v>1.6000000000000001E-3</v>
      </c>
      <c r="G60" t="s">
        <v>6</v>
      </c>
      <c r="H60">
        <v>1</v>
      </c>
      <c r="I60" t="s">
        <v>6</v>
      </c>
      <c r="J60" t="s">
        <v>268</v>
      </c>
    </row>
    <row r="61" spans="1:10" x14ac:dyDescent="0.45">
      <c r="A61" t="s">
        <v>1</v>
      </c>
      <c r="B61" t="s">
        <v>32</v>
      </c>
      <c r="F61" s="14"/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 s="14">
        <v>1.6000000000000001E-3</v>
      </c>
      <c r="G62" t="s">
        <v>6</v>
      </c>
      <c r="H62">
        <v>1</v>
      </c>
      <c r="I62" t="s">
        <v>6</v>
      </c>
      <c r="J62" t="s">
        <v>268</v>
      </c>
    </row>
    <row r="63" spans="1:10" x14ac:dyDescent="0.45">
      <c r="A63" t="s">
        <v>1</v>
      </c>
      <c r="B63" t="s">
        <v>33</v>
      </c>
      <c r="F63" s="14"/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 s="14">
        <v>1.5E-3</v>
      </c>
      <c r="G64" t="s">
        <v>6</v>
      </c>
      <c r="H64">
        <v>1</v>
      </c>
      <c r="I64" t="s">
        <v>6</v>
      </c>
      <c r="J64" t="s">
        <v>248</v>
      </c>
    </row>
    <row r="65" spans="1:10" x14ac:dyDescent="0.45">
      <c r="A65" t="s">
        <v>1</v>
      </c>
      <c r="B65" t="s">
        <v>34</v>
      </c>
      <c r="F65" s="14"/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 s="14">
        <v>1.5E-3</v>
      </c>
      <c r="G66" t="s">
        <v>6</v>
      </c>
      <c r="H66">
        <v>1</v>
      </c>
      <c r="I66" t="s">
        <v>6</v>
      </c>
      <c r="J66" t="s">
        <v>256</v>
      </c>
    </row>
    <row r="67" spans="1:10" x14ac:dyDescent="0.45">
      <c r="A67" t="s">
        <v>1</v>
      </c>
      <c r="B67" t="s">
        <v>35</v>
      </c>
      <c r="F67" s="14"/>
    </row>
    <row r="68" spans="1:10" x14ac:dyDescent="0.45">
      <c r="A68" t="s">
        <v>235</v>
      </c>
      <c r="B68" t="s">
        <v>6</v>
      </c>
      <c r="C68" t="s">
        <v>240</v>
      </c>
      <c r="D68" t="s">
        <v>6</v>
      </c>
      <c r="E68" t="s">
        <v>7</v>
      </c>
      <c r="F68" s="14">
        <v>1.5E-3</v>
      </c>
      <c r="G68" t="s">
        <v>6</v>
      </c>
      <c r="H68">
        <v>2</v>
      </c>
      <c r="I68" t="s">
        <v>6</v>
      </c>
      <c r="J68" t="s">
        <v>278</v>
      </c>
    </row>
    <row r="69" spans="1:10" x14ac:dyDescent="0.45">
      <c r="A69" t="s">
        <v>1</v>
      </c>
      <c r="B69" t="s">
        <v>36</v>
      </c>
      <c r="F69" s="14"/>
    </row>
    <row r="70" spans="1:10" x14ac:dyDescent="0.45">
      <c r="A70" t="s">
        <v>235</v>
      </c>
      <c r="B70" t="s">
        <v>6</v>
      </c>
      <c r="C70" t="s">
        <v>240</v>
      </c>
      <c r="D70" t="s">
        <v>6</v>
      </c>
      <c r="E70" t="s">
        <v>7</v>
      </c>
      <c r="F70" s="14">
        <v>1.4E-3</v>
      </c>
      <c r="G70" t="s">
        <v>6</v>
      </c>
      <c r="H70">
        <v>2</v>
      </c>
      <c r="I70" t="s">
        <v>6</v>
      </c>
      <c r="J70" t="s">
        <v>279</v>
      </c>
    </row>
    <row r="71" spans="1:10" x14ac:dyDescent="0.45">
      <c r="A71" t="s">
        <v>1</v>
      </c>
      <c r="B71" t="s">
        <v>37</v>
      </c>
      <c r="F71" s="14"/>
    </row>
    <row r="72" spans="1:10" x14ac:dyDescent="0.45">
      <c r="A72" t="s">
        <v>235</v>
      </c>
      <c r="B72" t="s">
        <v>6</v>
      </c>
      <c r="C72" t="s">
        <v>240</v>
      </c>
      <c r="D72" t="s">
        <v>6</v>
      </c>
      <c r="E72" t="s">
        <v>7</v>
      </c>
      <c r="F72" s="14">
        <v>1.4E-3</v>
      </c>
      <c r="G72" t="s">
        <v>6</v>
      </c>
      <c r="H72">
        <v>2</v>
      </c>
      <c r="I72" t="s">
        <v>6</v>
      </c>
      <c r="J72" t="s">
        <v>280</v>
      </c>
    </row>
    <row r="73" spans="1:10" x14ac:dyDescent="0.45">
      <c r="A73" t="s">
        <v>1</v>
      </c>
      <c r="B73" t="s">
        <v>38</v>
      </c>
      <c r="F73" s="14"/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 s="14">
        <v>1.4E-3</v>
      </c>
      <c r="G74" t="s">
        <v>6</v>
      </c>
      <c r="H74">
        <v>1</v>
      </c>
      <c r="I74" t="s">
        <v>6</v>
      </c>
      <c r="J74" t="s">
        <v>273</v>
      </c>
    </row>
    <row r="75" spans="1:10" x14ac:dyDescent="0.45">
      <c r="A75" t="s">
        <v>1</v>
      </c>
      <c r="B75" t="s">
        <v>39</v>
      </c>
      <c r="F75" s="14"/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 s="14">
        <v>1.4E-3</v>
      </c>
      <c r="G76" t="s">
        <v>6</v>
      </c>
      <c r="H76">
        <v>1</v>
      </c>
      <c r="I76" t="s">
        <v>6</v>
      </c>
      <c r="J76" t="s">
        <v>265</v>
      </c>
    </row>
    <row r="77" spans="1:10" x14ac:dyDescent="0.45">
      <c r="A77" t="s">
        <v>1</v>
      </c>
      <c r="B77" t="s">
        <v>40</v>
      </c>
      <c r="F77" s="14"/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 s="14">
        <v>1.4E-3</v>
      </c>
      <c r="G78" t="s">
        <v>6</v>
      </c>
      <c r="H78">
        <v>1</v>
      </c>
      <c r="I78" t="s">
        <v>6</v>
      </c>
      <c r="J78" t="s">
        <v>273</v>
      </c>
    </row>
    <row r="79" spans="1:10" x14ac:dyDescent="0.45">
      <c r="A79" t="s">
        <v>1</v>
      </c>
      <c r="B79" t="s">
        <v>41</v>
      </c>
      <c r="F79" s="14"/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 s="14">
        <v>1.4E-3</v>
      </c>
      <c r="G80" t="s">
        <v>6</v>
      </c>
      <c r="H80">
        <v>1</v>
      </c>
      <c r="I80" t="s">
        <v>6</v>
      </c>
      <c r="J80" t="s">
        <v>281</v>
      </c>
    </row>
    <row r="81" spans="1:10" x14ac:dyDescent="0.45">
      <c r="A81" t="s">
        <v>1</v>
      </c>
      <c r="B81" t="s">
        <v>42</v>
      </c>
      <c r="F81" s="14"/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 s="14">
        <v>1.2999999999999999E-3</v>
      </c>
      <c r="G82" t="s">
        <v>6</v>
      </c>
      <c r="H82">
        <v>1</v>
      </c>
      <c r="I82" t="s">
        <v>6</v>
      </c>
      <c r="J82" t="s">
        <v>274</v>
      </c>
    </row>
    <row r="83" spans="1:10" x14ac:dyDescent="0.45">
      <c r="A83" t="s">
        <v>1</v>
      </c>
      <c r="B83" t="s">
        <v>43</v>
      </c>
      <c r="F83" s="14"/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 s="14">
        <v>1.4E-3</v>
      </c>
      <c r="G84" t="s">
        <v>6</v>
      </c>
      <c r="H84">
        <v>1</v>
      </c>
      <c r="I84" t="s">
        <v>6</v>
      </c>
      <c r="J84" t="s">
        <v>248</v>
      </c>
    </row>
    <row r="85" spans="1:10" x14ac:dyDescent="0.45">
      <c r="A85" t="s">
        <v>1</v>
      </c>
      <c r="B85" t="s">
        <v>44</v>
      </c>
      <c r="F85" s="14"/>
    </row>
    <row r="86" spans="1:10" x14ac:dyDescent="0.45">
      <c r="A86" t="s">
        <v>235</v>
      </c>
      <c r="B86" t="s">
        <v>6</v>
      </c>
      <c r="C86" t="s">
        <v>240</v>
      </c>
      <c r="D86" t="s">
        <v>6</v>
      </c>
      <c r="E86" t="s">
        <v>7</v>
      </c>
      <c r="F86" s="14">
        <v>1.2999999999999999E-3</v>
      </c>
      <c r="G86" t="s">
        <v>6</v>
      </c>
      <c r="H86">
        <v>2</v>
      </c>
      <c r="I86" t="s">
        <v>6</v>
      </c>
      <c r="J86" t="s">
        <v>247</v>
      </c>
    </row>
    <row r="87" spans="1:10" x14ac:dyDescent="0.45">
      <c r="A87" t="s">
        <v>1</v>
      </c>
      <c r="B87" t="s">
        <v>45</v>
      </c>
      <c r="F87" s="14"/>
    </row>
    <row r="88" spans="1:10" x14ac:dyDescent="0.45">
      <c r="A88" t="s">
        <v>235</v>
      </c>
      <c r="B88" t="s">
        <v>6</v>
      </c>
      <c r="C88" t="s">
        <v>240</v>
      </c>
      <c r="D88" t="s">
        <v>6</v>
      </c>
      <c r="E88" t="s">
        <v>7</v>
      </c>
      <c r="F88" s="14">
        <v>1.1999999999999999E-3</v>
      </c>
      <c r="G88" t="s">
        <v>6</v>
      </c>
      <c r="H88">
        <v>2</v>
      </c>
      <c r="I88" t="s">
        <v>6</v>
      </c>
      <c r="J88" t="s">
        <v>282</v>
      </c>
    </row>
    <row r="89" spans="1:10" x14ac:dyDescent="0.45">
      <c r="A89" t="s">
        <v>1</v>
      </c>
      <c r="B89" t="s">
        <v>46</v>
      </c>
      <c r="F89" s="14"/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 s="14">
        <v>1.1999999999999999E-3</v>
      </c>
      <c r="G90" t="s">
        <v>6</v>
      </c>
      <c r="H90">
        <v>1</v>
      </c>
      <c r="I90" t="s">
        <v>6</v>
      </c>
      <c r="J90" t="s">
        <v>244</v>
      </c>
    </row>
    <row r="91" spans="1:10" x14ac:dyDescent="0.45">
      <c r="A91" t="s">
        <v>1</v>
      </c>
      <c r="B91" t="s">
        <v>47</v>
      </c>
      <c r="F91" s="14"/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 s="14">
        <v>1.1999999999999999E-3</v>
      </c>
      <c r="G92" t="s">
        <v>6</v>
      </c>
      <c r="H92">
        <v>1</v>
      </c>
      <c r="I92" t="s">
        <v>6</v>
      </c>
      <c r="J92" t="s">
        <v>273</v>
      </c>
    </row>
    <row r="93" spans="1:10" x14ac:dyDescent="0.45">
      <c r="A93" t="s">
        <v>1</v>
      </c>
      <c r="B93" t="s">
        <v>48</v>
      </c>
      <c r="F93" s="14"/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 s="14">
        <v>1.1999999999999999E-3</v>
      </c>
      <c r="G94" t="s">
        <v>6</v>
      </c>
      <c r="H94">
        <v>1</v>
      </c>
      <c r="I94" t="s">
        <v>6</v>
      </c>
      <c r="J94" t="s">
        <v>274</v>
      </c>
    </row>
    <row r="95" spans="1:10" x14ac:dyDescent="0.45">
      <c r="A95" t="s">
        <v>1</v>
      </c>
      <c r="B95" t="s">
        <v>49</v>
      </c>
      <c r="F95" s="14"/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 s="14">
        <v>1.2999999999999999E-3</v>
      </c>
      <c r="G96" t="s">
        <v>6</v>
      </c>
      <c r="H96">
        <v>1</v>
      </c>
      <c r="I96" t="s">
        <v>6</v>
      </c>
      <c r="J96" t="s">
        <v>273</v>
      </c>
    </row>
    <row r="97" spans="1:10" x14ac:dyDescent="0.45">
      <c r="A97" t="s">
        <v>1</v>
      </c>
      <c r="B97" t="s">
        <v>50</v>
      </c>
      <c r="F97" s="14"/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 s="14">
        <v>1.1999999999999999E-3</v>
      </c>
      <c r="G98" t="s">
        <v>6</v>
      </c>
      <c r="H98">
        <v>1</v>
      </c>
      <c r="I98" t="s">
        <v>6</v>
      </c>
      <c r="J98" t="s">
        <v>273</v>
      </c>
    </row>
    <row r="99" spans="1:10" x14ac:dyDescent="0.45">
      <c r="A99" t="s">
        <v>1</v>
      </c>
      <c r="B99" t="s">
        <v>51</v>
      </c>
      <c r="F99" s="14"/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 s="14">
        <v>1.1000000000000001E-3</v>
      </c>
      <c r="G100" t="s">
        <v>6</v>
      </c>
      <c r="H100">
        <v>1</v>
      </c>
      <c r="I100" t="s">
        <v>6</v>
      </c>
      <c r="J100" t="s">
        <v>273</v>
      </c>
    </row>
    <row r="101" spans="1:10" x14ac:dyDescent="0.45">
      <c r="A101" t="s">
        <v>1</v>
      </c>
      <c r="B101" t="s">
        <v>52</v>
      </c>
      <c r="F101" s="14"/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 s="14">
        <v>1.1999999999999999E-3</v>
      </c>
      <c r="G102" t="s">
        <v>6</v>
      </c>
      <c r="H102">
        <v>1</v>
      </c>
      <c r="I102" t="s">
        <v>6</v>
      </c>
      <c r="J102" t="s">
        <v>244</v>
      </c>
    </row>
    <row r="103" spans="1:10" x14ac:dyDescent="0.45">
      <c r="A103" t="s">
        <v>1</v>
      </c>
      <c r="B103" t="s">
        <v>53</v>
      </c>
      <c r="F103" s="14"/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 s="14">
        <v>1.1000000000000001E-3</v>
      </c>
      <c r="G104" t="s">
        <v>6</v>
      </c>
      <c r="H104">
        <v>1</v>
      </c>
      <c r="I104" t="s">
        <v>6</v>
      </c>
      <c r="J104" t="s">
        <v>244</v>
      </c>
    </row>
    <row r="105" spans="1:10" x14ac:dyDescent="0.45">
      <c r="A105" t="s">
        <v>1</v>
      </c>
      <c r="B105" t="s">
        <v>54</v>
      </c>
      <c r="F105" s="14"/>
    </row>
    <row r="106" spans="1:10" x14ac:dyDescent="0.45">
      <c r="A106" t="s">
        <v>235</v>
      </c>
      <c r="B106" t="s">
        <v>6</v>
      </c>
      <c r="C106" t="s">
        <v>240</v>
      </c>
      <c r="D106" t="s">
        <v>6</v>
      </c>
      <c r="E106" t="s">
        <v>7</v>
      </c>
      <c r="F106" s="14">
        <v>1.1000000000000001E-3</v>
      </c>
      <c r="G106" t="s">
        <v>6</v>
      </c>
      <c r="H106">
        <v>2</v>
      </c>
      <c r="I106" t="s">
        <v>6</v>
      </c>
      <c r="J106" t="s">
        <v>283</v>
      </c>
    </row>
    <row r="107" spans="1:10" x14ac:dyDescent="0.45">
      <c r="A107" t="s">
        <v>1</v>
      </c>
      <c r="B107" t="s">
        <v>55</v>
      </c>
      <c r="F107" s="14"/>
    </row>
    <row r="108" spans="1:10" x14ac:dyDescent="0.45">
      <c r="A108" t="s">
        <v>235</v>
      </c>
      <c r="B108" t="s">
        <v>6</v>
      </c>
      <c r="C108" t="s">
        <v>240</v>
      </c>
      <c r="D108" t="s">
        <v>6</v>
      </c>
      <c r="E108" t="s">
        <v>7</v>
      </c>
      <c r="F108" s="14">
        <v>1.1999999999999999E-3</v>
      </c>
      <c r="G108" t="s">
        <v>6</v>
      </c>
      <c r="H108">
        <v>2</v>
      </c>
      <c r="I108" t="s">
        <v>6</v>
      </c>
      <c r="J108" t="s">
        <v>284</v>
      </c>
    </row>
    <row r="109" spans="1:10" x14ac:dyDescent="0.45">
      <c r="A109" t="s">
        <v>1</v>
      </c>
      <c r="B109" t="s">
        <v>56</v>
      </c>
      <c r="F109" s="14"/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 s="14">
        <v>1.1999999999999999E-3</v>
      </c>
      <c r="G110" t="s">
        <v>6</v>
      </c>
      <c r="H110">
        <v>1</v>
      </c>
      <c r="I110" t="s">
        <v>6</v>
      </c>
      <c r="J110" t="s">
        <v>273</v>
      </c>
    </row>
    <row r="111" spans="1:10" x14ac:dyDescent="0.45">
      <c r="A111" t="s">
        <v>1</v>
      </c>
      <c r="B111" t="s">
        <v>57</v>
      </c>
      <c r="F111" s="14"/>
    </row>
    <row r="112" spans="1:10" x14ac:dyDescent="0.45">
      <c r="A112" t="s">
        <v>235</v>
      </c>
      <c r="B112" t="s">
        <v>6</v>
      </c>
      <c r="C112" t="s">
        <v>10</v>
      </c>
      <c r="D112" t="s">
        <v>6</v>
      </c>
      <c r="E112" t="s">
        <v>7</v>
      </c>
      <c r="F112" s="14">
        <v>1.1000000000000001E-3</v>
      </c>
      <c r="G112" t="s">
        <v>6</v>
      </c>
      <c r="H112">
        <v>1</v>
      </c>
      <c r="I112" t="s">
        <v>6</v>
      </c>
      <c r="J112" t="s">
        <v>274</v>
      </c>
    </row>
    <row r="113" spans="1:10" x14ac:dyDescent="0.45">
      <c r="A113" t="s">
        <v>1</v>
      </c>
      <c r="B113" t="s">
        <v>58</v>
      </c>
      <c r="F113" s="14"/>
    </row>
    <row r="114" spans="1:10" x14ac:dyDescent="0.45">
      <c r="A114" t="s">
        <v>235</v>
      </c>
      <c r="B114" t="s">
        <v>6</v>
      </c>
      <c r="C114" t="s">
        <v>10</v>
      </c>
      <c r="D114" t="s">
        <v>6</v>
      </c>
      <c r="E114" t="s">
        <v>7</v>
      </c>
      <c r="F114" s="14">
        <v>1.1000000000000001E-3</v>
      </c>
      <c r="G114" t="s">
        <v>6</v>
      </c>
      <c r="H114">
        <v>1</v>
      </c>
      <c r="I114" t="s">
        <v>6</v>
      </c>
      <c r="J114" t="s">
        <v>274</v>
      </c>
    </row>
    <row r="115" spans="1:10" x14ac:dyDescent="0.45">
      <c r="A115" t="s">
        <v>1</v>
      </c>
      <c r="B115" t="s">
        <v>59</v>
      </c>
      <c r="F115" s="14"/>
    </row>
    <row r="116" spans="1:10" x14ac:dyDescent="0.45">
      <c r="A116" t="s">
        <v>235</v>
      </c>
      <c r="B116" t="s">
        <v>6</v>
      </c>
      <c r="C116" t="s">
        <v>10</v>
      </c>
      <c r="D116" t="s">
        <v>6</v>
      </c>
      <c r="E116" t="s">
        <v>7</v>
      </c>
      <c r="F116" s="14">
        <v>1.1000000000000001E-3</v>
      </c>
      <c r="G116" t="s">
        <v>6</v>
      </c>
      <c r="H116">
        <v>1</v>
      </c>
      <c r="I116" t="s">
        <v>6</v>
      </c>
      <c r="J116" t="s">
        <v>268</v>
      </c>
    </row>
    <row r="117" spans="1:10" x14ac:dyDescent="0.45">
      <c r="A117" t="s">
        <v>1</v>
      </c>
      <c r="B117" t="s">
        <v>60</v>
      </c>
      <c r="F117" s="14"/>
    </row>
    <row r="118" spans="1:10" x14ac:dyDescent="0.45">
      <c r="A118" t="s">
        <v>235</v>
      </c>
      <c r="B118" t="s">
        <v>6</v>
      </c>
      <c r="C118" t="s">
        <v>10</v>
      </c>
      <c r="D118" t="s">
        <v>6</v>
      </c>
      <c r="E118" t="s">
        <v>7</v>
      </c>
      <c r="F118" s="14">
        <v>1.1000000000000001E-3</v>
      </c>
      <c r="G118" t="s">
        <v>6</v>
      </c>
      <c r="H118">
        <v>1</v>
      </c>
      <c r="I118" t="s">
        <v>6</v>
      </c>
      <c r="J118" t="s">
        <v>273</v>
      </c>
    </row>
    <row r="119" spans="1:10" x14ac:dyDescent="0.45">
      <c r="A119" t="s">
        <v>1</v>
      </c>
      <c r="B119" t="s">
        <v>61</v>
      </c>
      <c r="F119" s="14"/>
    </row>
    <row r="120" spans="1:10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 s="14">
        <v>1.1000000000000001E-3</v>
      </c>
      <c r="G120" t="s">
        <v>6</v>
      </c>
      <c r="H120">
        <v>1</v>
      </c>
      <c r="I120" t="s">
        <v>6</v>
      </c>
      <c r="J120" t="s">
        <v>248</v>
      </c>
    </row>
    <row r="121" spans="1:10" x14ac:dyDescent="0.45">
      <c r="A121" t="s">
        <v>1</v>
      </c>
      <c r="B121" t="s">
        <v>62</v>
      </c>
      <c r="F121" s="14"/>
    </row>
    <row r="122" spans="1:10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 s="14">
        <v>1.1000000000000001E-3</v>
      </c>
      <c r="G122" t="s">
        <v>6</v>
      </c>
      <c r="H122">
        <v>1</v>
      </c>
      <c r="I122" t="s">
        <v>6</v>
      </c>
      <c r="J122" t="s">
        <v>248</v>
      </c>
    </row>
    <row r="123" spans="1:10" x14ac:dyDescent="0.45">
      <c r="A123" t="s">
        <v>1</v>
      </c>
      <c r="B123" t="s">
        <v>63</v>
      </c>
      <c r="F123" s="14"/>
    </row>
    <row r="124" spans="1:10" x14ac:dyDescent="0.45">
      <c r="A124" t="s">
        <v>235</v>
      </c>
      <c r="B124" t="s">
        <v>6</v>
      </c>
      <c r="C124" t="s">
        <v>10</v>
      </c>
      <c r="D124" t="s">
        <v>6</v>
      </c>
      <c r="E124" t="s">
        <v>7</v>
      </c>
      <c r="F124" s="14">
        <v>1.1000000000000001E-3</v>
      </c>
      <c r="G124" t="s">
        <v>6</v>
      </c>
      <c r="H124">
        <v>1</v>
      </c>
      <c r="I124" t="s">
        <v>6</v>
      </c>
      <c r="J124" t="s">
        <v>285</v>
      </c>
    </row>
    <row r="125" spans="1:10" x14ac:dyDescent="0.45">
      <c r="A125" t="s">
        <v>1</v>
      </c>
      <c r="B125" t="s">
        <v>64</v>
      </c>
      <c r="F125" s="14"/>
    </row>
    <row r="126" spans="1:10" x14ac:dyDescent="0.45">
      <c r="A126" t="s">
        <v>235</v>
      </c>
      <c r="B126" t="s">
        <v>6</v>
      </c>
      <c r="C126" t="s">
        <v>240</v>
      </c>
      <c r="D126" t="s">
        <v>6</v>
      </c>
      <c r="E126" t="s">
        <v>7</v>
      </c>
      <c r="F126" s="14">
        <v>1.1000000000000001E-3</v>
      </c>
      <c r="G126" t="s">
        <v>6</v>
      </c>
      <c r="H126">
        <v>2</v>
      </c>
      <c r="I126" t="s">
        <v>6</v>
      </c>
      <c r="J126" t="s">
        <v>276</v>
      </c>
    </row>
    <row r="127" spans="1:10" x14ac:dyDescent="0.45">
      <c r="A127" t="s">
        <v>1</v>
      </c>
      <c r="B127" t="s">
        <v>65</v>
      </c>
      <c r="F127" s="14"/>
    </row>
    <row r="128" spans="1:10" x14ac:dyDescent="0.45">
      <c r="A128" t="s">
        <v>235</v>
      </c>
      <c r="B128" t="s">
        <v>6</v>
      </c>
      <c r="C128" t="s">
        <v>10</v>
      </c>
      <c r="D128" t="s">
        <v>6</v>
      </c>
      <c r="E128" t="s">
        <v>7</v>
      </c>
      <c r="F128" s="14">
        <f>9.9418/10000</f>
        <v>9.9418000000000011E-4</v>
      </c>
      <c r="G128" t="s">
        <v>6</v>
      </c>
      <c r="H128">
        <v>1</v>
      </c>
      <c r="I128" t="s">
        <v>6</v>
      </c>
      <c r="J128" t="s">
        <v>286</v>
      </c>
    </row>
    <row r="129" spans="1:10" x14ac:dyDescent="0.45">
      <c r="A129" t="s">
        <v>1</v>
      </c>
      <c r="B129" t="s">
        <v>66</v>
      </c>
      <c r="F129" s="14"/>
    </row>
    <row r="130" spans="1:10" x14ac:dyDescent="0.45">
      <c r="A130" t="s">
        <v>235</v>
      </c>
      <c r="B130" t="s">
        <v>6</v>
      </c>
      <c r="C130" t="s">
        <v>10</v>
      </c>
      <c r="D130" t="s">
        <v>6</v>
      </c>
      <c r="E130" t="s">
        <v>7</v>
      </c>
      <c r="F130" s="14">
        <f>9.9842/10000</f>
        <v>9.9841999999999986E-4</v>
      </c>
      <c r="G130" t="s">
        <v>6</v>
      </c>
      <c r="H130">
        <v>1</v>
      </c>
      <c r="I130" t="s">
        <v>6</v>
      </c>
      <c r="J130" t="s">
        <v>248</v>
      </c>
    </row>
    <row r="131" spans="1:10" x14ac:dyDescent="0.45">
      <c r="A131" t="s">
        <v>1</v>
      </c>
      <c r="B131" t="s">
        <v>67</v>
      </c>
      <c r="F131" s="14"/>
    </row>
    <row r="132" spans="1:10" x14ac:dyDescent="0.45">
      <c r="A132" t="s">
        <v>235</v>
      </c>
      <c r="B132" t="s">
        <v>6</v>
      </c>
      <c r="C132" t="s">
        <v>10</v>
      </c>
      <c r="D132" t="s">
        <v>6</v>
      </c>
      <c r="E132" t="s">
        <v>7</v>
      </c>
      <c r="F132" s="14">
        <v>1.1000000000000001E-3</v>
      </c>
      <c r="G132" t="s">
        <v>6</v>
      </c>
      <c r="H132">
        <v>1</v>
      </c>
      <c r="I132" t="s">
        <v>6</v>
      </c>
      <c r="J132" t="s">
        <v>274</v>
      </c>
    </row>
    <row r="133" spans="1:10" x14ac:dyDescent="0.45">
      <c r="A133" t="s">
        <v>1</v>
      </c>
      <c r="B133" t="s">
        <v>68</v>
      </c>
      <c r="F133" s="14"/>
    </row>
    <row r="134" spans="1:10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 s="14">
        <v>1.1000000000000001E-3</v>
      </c>
      <c r="G134" t="s">
        <v>6</v>
      </c>
      <c r="H134">
        <v>1</v>
      </c>
      <c r="I134" t="s">
        <v>6</v>
      </c>
      <c r="J134" t="s">
        <v>244</v>
      </c>
    </row>
    <row r="135" spans="1:10" x14ac:dyDescent="0.45">
      <c r="A135" t="s">
        <v>1</v>
      </c>
      <c r="B135" t="s">
        <v>69</v>
      </c>
      <c r="F135" s="14"/>
    </row>
    <row r="136" spans="1:10" x14ac:dyDescent="0.45">
      <c r="A136" t="s">
        <v>235</v>
      </c>
      <c r="B136" t="s">
        <v>6</v>
      </c>
      <c r="C136" t="s">
        <v>10</v>
      </c>
      <c r="D136" t="s">
        <v>6</v>
      </c>
      <c r="E136" t="s">
        <v>7</v>
      </c>
      <c r="F136" s="14">
        <f>9.9593/10000</f>
        <v>9.9593000000000012E-4</v>
      </c>
      <c r="G136" t="s">
        <v>6</v>
      </c>
      <c r="H136">
        <v>1</v>
      </c>
      <c r="I136" t="s">
        <v>6</v>
      </c>
      <c r="J136" t="s">
        <v>244</v>
      </c>
    </row>
    <row r="137" spans="1:10" x14ac:dyDescent="0.45">
      <c r="A137" t="s">
        <v>1</v>
      </c>
      <c r="B137" t="s">
        <v>70</v>
      </c>
      <c r="F137" s="14"/>
    </row>
    <row r="138" spans="1:10" x14ac:dyDescent="0.45">
      <c r="A138" t="s">
        <v>235</v>
      </c>
      <c r="B138" t="s">
        <v>6</v>
      </c>
      <c r="C138" t="s">
        <v>10</v>
      </c>
      <c r="D138" t="s">
        <v>6</v>
      </c>
      <c r="E138" t="s">
        <v>7</v>
      </c>
      <c r="F138" s="14">
        <f>9.471/10000</f>
        <v>9.4709999999999998E-4</v>
      </c>
      <c r="G138" t="s">
        <v>6</v>
      </c>
      <c r="H138">
        <v>1</v>
      </c>
      <c r="I138" t="s">
        <v>6</v>
      </c>
      <c r="J138" t="s">
        <v>248</v>
      </c>
    </row>
    <row r="139" spans="1:10" x14ac:dyDescent="0.45">
      <c r="A139" t="s">
        <v>1</v>
      </c>
      <c r="B139" t="s">
        <v>71</v>
      </c>
      <c r="F139" s="14"/>
    </row>
    <row r="140" spans="1:10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 s="14">
        <f>9.3871/10000</f>
        <v>9.3871000000000004E-4</v>
      </c>
      <c r="G140" t="s">
        <v>6</v>
      </c>
      <c r="H140">
        <v>1</v>
      </c>
      <c r="I140" t="s">
        <v>6</v>
      </c>
      <c r="J140" t="s">
        <v>265</v>
      </c>
    </row>
    <row r="141" spans="1:10" x14ac:dyDescent="0.45">
      <c r="A141" t="s">
        <v>1</v>
      </c>
      <c r="B141" t="s">
        <v>72</v>
      </c>
      <c r="F141" s="14"/>
    </row>
    <row r="142" spans="1:10" x14ac:dyDescent="0.45">
      <c r="A142" t="s">
        <v>235</v>
      </c>
      <c r="B142" t="s">
        <v>6</v>
      </c>
      <c r="C142" t="s">
        <v>10</v>
      </c>
      <c r="D142" t="s">
        <v>6</v>
      </c>
      <c r="E142" t="s">
        <v>7</v>
      </c>
      <c r="F142" s="14">
        <f>9.2839/10000</f>
        <v>9.2838999999999997E-4</v>
      </c>
      <c r="G142" t="s">
        <v>6</v>
      </c>
      <c r="H142">
        <v>1</v>
      </c>
      <c r="I142" t="s">
        <v>6</v>
      </c>
      <c r="J142" t="s">
        <v>244</v>
      </c>
    </row>
    <row r="143" spans="1:10" x14ac:dyDescent="0.45">
      <c r="A143" t="s">
        <v>1</v>
      </c>
      <c r="B143" t="s">
        <v>73</v>
      </c>
      <c r="F143" s="14"/>
    </row>
    <row r="144" spans="1:10" x14ac:dyDescent="0.45">
      <c r="A144" t="s">
        <v>235</v>
      </c>
      <c r="B144" t="s">
        <v>6</v>
      </c>
      <c r="C144" t="s">
        <v>240</v>
      </c>
      <c r="D144" t="s">
        <v>6</v>
      </c>
      <c r="E144" t="s">
        <v>7</v>
      </c>
      <c r="F144" s="14">
        <f>9.2799/10000</f>
        <v>9.2798999999999996E-4</v>
      </c>
      <c r="G144" t="s">
        <v>6</v>
      </c>
      <c r="H144">
        <v>2</v>
      </c>
      <c r="I144" t="s">
        <v>6</v>
      </c>
      <c r="J144" t="s">
        <v>280</v>
      </c>
    </row>
    <row r="145" spans="1:10" x14ac:dyDescent="0.45">
      <c r="A145" t="s">
        <v>1</v>
      </c>
      <c r="B145" t="s">
        <v>74</v>
      </c>
      <c r="F145" s="14"/>
    </row>
    <row r="146" spans="1:10" x14ac:dyDescent="0.45">
      <c r="A146" t="s">
        <v>235</v>
      </c>
      <c r="B146" t="s">
        <v>6</v>
      </c>
      <c r="C146" t="s">
        <v>240</v>
      </c>
      <c r="D146" t="s">
        <v>6</v>
      </c>
      <c r="E146" t="s">
        <v>7</v>
      </c>
      <c r="F146" s="14">
        <v>1E-3</v>
      </c>
      <c r="G146" t="s">
        <v>6</v>
      </c>
      <c r="H146">
        <v>2</v>
      </c>
      <c r="I146" t="s">
        <v>6</v>
      </c>
      <c r="J146" t="s">
        <v>242</v>
      </c>
    </row>
    <row r="147" spans="1:10" x14ac:dyDescent="0.45">
      <c r="A147" t="s">
        <v>1</v>
      </c>
      <c r="B147" t="s">
        <v>75</v>
      </c>
      <c r="F147" s="14"/>
    </row>
    <row r="148" spans="1:10" x14ac:dyDescent="0.45">
      <c r="A148" t="s">
        <v>235</v>
      </c>
      <c r="B148" t="s">
        <v>6</v>
      </c>
      <c r="C148" t="s">
        <v>10</v>
      </c>
      <c r="D148" t="s">
        <v>6</v>
      </c>
      <c r="E148" t="s">
        <v>7</v>
      </c>
      <c r="F148" s="14">
        <v>1.1000000000000001E-3</v>
      </c>
      <c r="G148" t="s">
        <v>6</v>
      </c>
      <c r="H148">
        <v>1</v>
      </c>
      <c r="I148" t="s">
        <v>6</v>
      </c>
      <c r="J148" t="s">
        <v>244</v>
      </c>
    </row>
    <row r="149" spans="1:10" x14ac:dyDescent="0.45">
      <c r="A149" t="s">
        <v>1</v>
      </c>
      <c r="B149" t="s">
        <v>76</v>
      </c>
      <c r="F149" s="14"/>
    </row>
    <row r="150" spans="1:10" x14ac:dyDescent="0.45">
      <c r="A150" t="s">
        <v>235</v>
      </c>
      <c r="B150" t="s">
        <v>6</v>
      </c>
      <c r="C150" t="s">
        <v>10</v>
      </c>
      <c r="D150" t="s">
        <v>6</v>
      </c>
      <c r="E150" t="s">
        <v>7</v>
      </c>
      <c r="F150" s="14">
        <f>9.4247/10000</f>
        <v>9.4246999999999994E-4</v>
      </c>
      <c r="G150" t="s">
        <v>6</v>
      </c>
      <c r="H150">
        <v>1</v>
      </c>
      <c r="I150" t="s">
        <v>6</v>
      </c>
      <c r="J150" t="s">
        <v>248</v>
      </c>
    </row>
    <row r="151" spans="1:10" x14ac:dyDescent="0.45">
      <c r="A151" s="2">
        <v>45209</v>
      </c>
      <c r="B151" t="s">
        <v>9</v>
      </c>
      <c r="C151" t="s">
        <v>6</v>
      </c>
      <c r="D151" t="s">
        <v>10</v>
      </c>
      <c r="E151" t="s">
        <v>287</v>
      </c>
    </row>
    <row r="153" spans="1:10" x14ac:dyDescent="0.45">
      <c r="C153" s="5"/>
      <c r="D153" s="5"/>
    </row>
    <row r="154" spans="1:10" x14ac:dyDescent="0.45">
      <c r="C154" s="14"/>
      <c r="D154" s="14" t="s">
        <v>251</v>
      </c>
      <c r="E154">
        <v>98.29</v>
      </c>
      <c r="F154" t="s">
        <v>11</v>
      </c>
    </row>
    <row r="155" spans="1:10" x14ac:dyDescent="0.45">
      <c r="D155" s="15" t="s">
        <v>252</v>
      </c>
      <c r="E155" s="4">
        <f>SUM(F2:F151)/75</f>
        <v>2.3769758666666667E-3</v>
      </c>
    </row>
    <row r="156" spans="1:10" x14ac:dyDescent="0.45">
      <c r="D156" t="s">
        <v>253</v>
      </c>
      <c r="E156">
        <f>SUM(H2:H150)</f>
        <v>101</v>
      </c>
      <c r="F156" t="s">
        <v>12</v>
      </c>
    </row>
    <row r="157" spans="1:10" x14ac:dyDescent="0.45">
      <c r="E157">
        <v>149</v>
      </c>
      <c r="G157" s="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2CBC-241F-4731-AA31-FCE81F2A4473}">
  <dimension ref="A1:L208"/>
  <sheetViews>
    <sheetView topLeftCell="A176" zoomScale="57" workbookViewId="0">
      <selection activeCell="E206" sqref="E206"/>
    </sheetView>
  </sheetViews>
  <sheetFormatPr defaultRowHeight="14.25" x14ac:dyDescent="0.45"/>
  <cols>
    <col min="4" max="4" width="14.9296875" bestFit="1" customWidth="1"/>
    <col min="5" max="5" width="9.86328125" bestFit="1" customWidth="1"/>
    <col min="6" max="6" width="8.59765625" style="14" bestFit="1" customWidth="1"/>
  </cols>
  <sheetData>
    <row r="1" spans="1:10" x14ac:dyDescent="0.45">
      <c r="A1" t="s">
        <v>1</v>
      </c>
      <c r="B1" t="s">
        <v>78</v>
      </c>
    </row>
    <row r="2" spans="1:10" x14ac:dyDescent="0.45">
      <c r="A2" t="s">
        <v>235</v>
      </c>
      <c r="B2" t="s">
        <v>6</v>
      </c>
      <c r="C2" t="s">
        <v>288</v>
      </c>
      <c r="D2" t="s">
        <v>6</v>
      </c>
      <c r="E2" t="s">
        <v>7</v>
      </c>
      <c r="F2" s="14">
        <v>5.8000000000000003E-2</v>
      </c>
      <c r="G2" t="s">
        <v>6</v>
      </c>
      <c r="H2">
        <v>8</v>
      </c>
      <c r="I2" t="s">
        <v>6</v>
      </c>
      <c r="J2" t="s">
        <v>289</v>
      </c>
    </row>
    <row r="3" spans="1:10" x14ac:dyDescent="0.45">
      <c r="A3" t="s">
        <v>1</v>
      </c>
      <c r="B3" t="s">
        <v>79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 s="14">
        <v>8.8999999999999999E-3</v>
      </c>
      <c r="G4" t="s">
        <v>6</v>
      </c>
      <c r="H4">
        <v>1</v>
      </c>
      <c r="I4" t="s">
        <v>6</v>
      </c>
      <c r="J4" t="s">
        <v>265</v>
      </c>
    </row>
    <row r="5" spans="1:10" x14ac:dyDescent="0.45">
      <c r="A5" t="s">
        <v>1</v>
      </c>
      <c r="B5" t="s">
        <v>80</v>
      </c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 s="14">
        <v>5.7999999999999996E-3</v>
      </c>
      <c r="G6" t="s">
        <v>6</v>
      </c>
      <c r="H6">
        <v>1</v>
      </c>
      <c r="I6" t="s">
        <v>6</v>
      </c>
      <c r="J6" t="s">
        <v>281</v>
      </c>
    </row>
    <row r="7" spans="1:10" x14ac:dyDescent="0.45">
      <c r="A7" t="s">
        <v>1</v>
      </c>
      <c r="B7" t="s">
        <v>81</v>
      </c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 s="14">
        <v>4.1000000000000003E-3</v>
      </c>
      <c r="G8" t="s">
        <v>6</v>
      </c>
      <c r="H8">
        <v>1</v>
      </c>
      <c r="I8" t="s">
        <v>6</v>
      </c>
      <c r="J8" t="s">
        <v>281</v>
      </c>
    </row>
    <row r="9" spans="1:10" x14ac:dyDescent="0.45">
      <c r="A9" t="s">
        <v>1</v>
      </c>
      <c r="B9" t="s">
        <v>82</v>
      </c>
    </row>
    <row r="10" spans="1:10" x14ac:dyDescent="0.45">
      <c r="A10" t="s">
        <v>235</v>
      </c>
      <c r="B10" t="s">
        <v>6</v>
      </c>
      <c r="C10" t="s">
        <v>290</v>
      </c>
      <c r="D10" t="s">
        <v>6</v>
      </c>
      <c r="E10" t="s">
        <v>7</v>
      </c>
      <c r="F10" s="14">
        <v>3.3999999999999998E-3</v>
      </c>
      <c r="G10" t="s">
        <v>6</v>
      </c>
      <c r="H10">
        <v>3</v>
      </c>
      <c r="I10" t="s">
        <v>6</v>
      </c>
      <c r="J10" t="s">
        <v>291</v>
      </c>
    </row>
    <row r="11" spans="1:10" x14ac:dyDescent="0.45">
      <c r="A11" t="s">
        <v>1</v>
      </c>
      <c r="B11" t="s">
        <v>83</v>
      </c>
    </row>
    <row r="12" spans="1:10" x14ac:dyDescent="0.45">
      <c r="A12" t="s">
        <v>235</v>
      </c>
      <c r="B12" t="s">
        <v>6</v>
      </c>
      <c r="C12" t="s">
        <v>290</v>
      </c>
      <c r="D12" t="s">
        <v>6</v>
      </c>
      <c r="E12" t="s">
        <v>7</v>
      </c>
      <c r="F12" s="14">
        <v>3.0999999999999999E-3</v>
      </c>
      <c r="G12" t="s">
        <v>6</v>
      </c>
      <c r="H12">
        <v>3</v>
      </c>
      <c r="I12" t="s">
        <v>6</v>
      </c>
      <c r="J12" t="s">
        <v>292</v>
      </c>
    </row>
    <row r="13" spans="1:10" x14ac:dyDescent="0.45">
      <c r="A13" t="s">
        <v>1</v>
      </c>
      <c r="B13" t="s">
        <v>84</v>
      </c>
    </row>
    <row r="14" spans="1:10" x14ac:dyDescent="0.45">
      <c r="A14" t="s">
        <v>235</v>
      </c>
      <c r="B14" t="s">
        <v>6</v>
      </c>
      <c r="C14" t="s">
        <v>290</v>
      </c>
      <c r="D14" t="s">
        <v>6</v>
      </c>
      <c r="E14" t="s">
        <v>7</v>
      </c>
      <c r="F14" s="14">
        <v>3.0999999999999999E-3</v>
      </c>
      <c r="G14" t="s">
        <v>6</v>
      </c>
      <c r="H14">
        <v>3</v>
      </c>
      <c r="I14" t="s">
        <v>6</v>
      </c>
      <c r="J14" t="s">
        <v>292</v>
      </c>
    </row>
    <row r="15" spans="1:10" x14ac:dyDescent="0.45">
      <c r="A15" t="s">
        <v>1</v>
      </c>
      <c r="B15" t="s">
        <v>85</v>
      </c>
    </row>
    <row r="16" spans="1:10" x14ac:dyDescent="0.45">
      <c r="A16" t="s">
        <v>235</v>
      </c>
      <c r="B16" t="s">
        <v>6</v>
      </c>
      <c r="C16" t="s">
        <v>240</v>
      </c>
      <c r="D16" t="s">
        <v>6</v>
      </c>
      <c r="E16" t="s">
        <v>7</v>
      </c>
      <c r="F16" s="14">
        <v>3.0000000000000001E-3</v>
      </c>
      <c r="G16" t="s">
        <v>6</v>
      </c>
      <c r="H16">
        <v>2</v>
      </c>
      <c r="I16" t="s">
        <v>6</v>
      </c>
      <c r="J16" t="s">
        <v>293</v>
      </c>
    </row>
    <row r="17" spans="1:10" x14ac:dyDescent="0.45">
      <c r="A17" t="s">
        <v>1</v>
      </c>
      <c r="B17" t="s">
        <v>86</v>
      </c>
    </row>
    <row r="18" spans="1:10" x14ac:dyDescent="0.45">
      <c r="A18" t="s">
        <v>235</v>
      </c>
      <c r="B18" t="s">
        <v>6</v>
      </c>
      <c r="C18" t="s">
        <v>240</v>
      </c>
      <c r="D18" t="s">
        <v>6</v>
      </c>
      <c r="E18" t="s">
        <v>7</v>
      </c>
      <c r="F18" s="14">
        <v>2.8E-3</v>
      </c>
      <c r="G18" t="s">
        <v>6</v>
      </c>
      <c r="H18">
        <v>2</v>
      </c>
      <c r="I18" t="s">
        <v>6</v>
      </c>
      <c r="J18" t="s">
        <v>293</v>
      </c>
    </row>
    <row r="19" spans="1:10" x14ac:dyDescent="0.45">
      <c r="A19" t="s">
        <v>1</v>
      </c>
      <c r="B19" t="s">
        <v>87</v>
      </c>
    </row>
    <row r="20" spans="1:10" x14ac:dyDescent="0.45">
      <c r="A20" t="s">
        <v>235</v>
      </c>
      <c r="B20" t="s">
        <v>6</v>
      </c>
      <c r="C20" t="s">
        <v>290</v>
      </c>
      <c r="D20" t="s">
        <v>6</v>
      </c>
      <c r="E20" t="s">
        <v>7</v>
      </c>
      <c r="F20" s="14">
        <v>2.7000000000000001E-3</v>
      </c>
      <c r="G20" t="s">
        <v>6</v>
      </c>
      <c r="H20">
        <v>3</v>
      </c>
      <c r="I20" t="s">
        <v>6</v>
      </c>
      <c r="J20" t="s">
        <v>294</v>
      </c>
    </row>
    <row r="21" spans="1:10" x14ac:dyDescent="0.45">
      <c r="A21" t="s">
        <v>1</v>
      </c>
      <c r="B21" t="s">
        <v>88</v>
      </c>
    </row>
    <row r="22" spans="1:10" x14ac:dyDescent="0.45">
      <c r="A22" t="s">
        <v>235</v>
      </c>
      <c r="B22" t="s">
        <v>6</v>
      </c>
      <c r="C22" t="s">
        <v>290</v>
      </c>
      <c r="D22" t="s">
        <v>6</v>
      </c>
      <c r="E22" t="s">
        <v>7</v>
      </c>
      <c r="F22" s="14">
        <v>2.5999999999999999E-3</v>
      </c>
      <c r="G22" t="s">
        <v>6</v>
      </c>
      <c r="H22">
        <v>3</v>
      </c>
      <c r="I22" t="s">
        <v>6</v>
      </c>
      <c r="J22" t="s">
        <v>295</v>
      </c>
    </row>
    <row r="23" spans="1:10" x14ac:dyDescent="0.45">
      <c r="A23" t="s">
        <v>1</v>
      </c>
      <c r="B23" t="s">
        <v>89</v>
      </c>
    </row>
    <row r="24" spans="1:10" x14ac:dyDescent="0.45">
      <c r="A24" t="s">
        <v>235</v>
      </c>
      <c r="B24" t="s">
        <v>6</v>
      </c>
      <c r="C24" t="s">
        <v>240</v>
      </c>
      <c r="D24" t="s">
        <v>6</v>
      </c>
      <c r="E24" t="s">
        <v>7</v>
      </c>
      <c r="F24" s="14">
        <v>2.5000000000000001E-3</v>
      </c>
      <c r="G24" t="s">
        <v>6</v>
      </c>
      <c r="H24">
        <v>2</v>
      </c>
      <c r="I24" t="s">
        <v>6</v>
      </c>
      <c r="J24" t="s">
        <v>296</v>
      </c>
    </row>
    <row r="25" spans="1:10" x14ac:dyDescent="0.45">
      <c r="A25" t="s">
        <v>1</v>
      </c>
      <c r="B25" t="s">
        <v>90</v>
      </c>
    </row>
    <row r="26" spans="1:10" x14ac:dyDescent="0.45">
      <c r="A26" t="s">
        <v>235</v>
      </c>
      <c r="B26" t="s">
        <v>6</v>
      </c>
      <c r="C26" t="s">
        <v>290</v>
      </c>
      <c r="D26" t="s">
        <v>6</v>
      </c>
      <c r="E26" t="s">
        <v>7</v>
      </c>
      <c r="F26" s="14">
        <v>2.3999999999999998E-3</v>
      </c>
      <c r="G26" t="s">
        <v>6</v>
      </c>
      <c r="H26">
        <v>3</v>
      </c>
      <c r="I26" t="s">
        <v>6</v>
      </c>
      <c r="J26" t="s">
        <v>297</v>
      </c>
    </row>
    <row r="27" spans="1:10" x14ac:dyDescent="0.45">
      <c r="A27" t="s">
        <v>1</v>
      </c>
      <c r="B27" t="s">
        <v>91</v>
      </c>
    </row>
    <row r="28" spans="1:10" x14ac:dyDescent="0.45">
      <c r="A28" t="s">
        <v>235</v>
      </c>
      <c r="B28" t="s">
        <v>6</v>
      </c>
      <c r="C28" t="s">
        <v>298</v>
      </c>
      <c r="D28" t="s">
        <v>6</v>
      </c>
      <c r="E28" t="s">
        <v>7</v>
      </c>
      <c r="F28" s="14">
        <v>2.3E-3</v>
      </c>
      <c r="G28" t="s">
        <v>6</v>
      </c>
      <c r="H28">
        <v>4</v>
      </c>
      <c r="I28" t="s">
        <v>6</v>
      </c>
      <c r="J28" t="s">
        <v>299</v>
      </c>
    </row>
    <row r="29" spans="1:10" x14ac:dyDescent="0.45">
      <c r="A29" t="s">
        <v>1</v>
      </c>
      <c r="B29" t="s">
        <v>92</v>
      </c>
    </row>
    <row r="30" spans="1:10" x14ac:dyDescent="0.45">
      <c r="A30" t="s">
        <v>235</v>
      </c>
      <c r="B30" t="s">
        <v>6</v>
      </c>
      <c r="C30" t="s">
        <v>290</v>
      </c>
      <c r="D30" t="s">
        <v>6</v>
      </c>
      <c r="E30" t="s">
        <v>7</v>
      </c>
      <c r="F30" s="14">
        <v>2.2000000000000001E-3</v>
      </c>
      <c r="G30" t="s">
        <v>6</v>
      </c>
      <c r="H30">
        <v>3</v>
      </c>
      <c r="I30" t="s">
        <v>6</v>
      </c>
      <c r="J30" t="s">
        <v>300</v>
      </c>
    </row>
    <row r="31" spans="1:10" x14ac:dyDescent="0.45">
      <c r="A31" t="s">
        <v>1</v>
      </c>
      <c r="B31" t="s">
        <v>93</v>
      </c>
    </row>
    <row r="32" spans="1:10" x14ac:dyDescent="0.45">
      <c r="A32" t="s">
        <v>235</v>
      </c>
      <c r="B32" t="s">
        <v>6</v>
      </c>
      <c r="C32" t="s">
        <v>240</v>
      </c>
      <c r="D32" t="s">
        <v>6</v>
      </c>
      <c r="E32" t="s">
        <v>7</v>
      </c>
      <c r="F32" s="14">
        <v>2.0999999999999999E-3</v>
      </c>
      <c r="G32" t="s">
        <v>6</v>
      </c>
      <c r="H32">
        <v>2</v>
      </c>
      <c r="I32" t="s">
        <v>6</v>
      </c>
      <c r="J32" t="s">
        <v>241</v>
      </c>
    </row>
    <row r="33" spans="1:10" x14ac:dyDescent="0.45">
      <c r="A33" t="s">
        <v>1</v>
      </c>
      <c r="B33" t="s">
        <v>94</v>
      </c>
    </row>
    <row r="34" spans="1:10" x14ac:dyDescent="0.45">
      <c r="A34" t="s">
        <v>235</v>
      </c>
      <c r="B34" t="s">
        <v>6</v>
      </c>
      <c r="C34" t="s">
        <v>240</v>
      </c>
      <c r="D34" t="s">
        <v>6</v>
      </c>
      <c r="E34" t="s">
        <v>7</v>
      </c>
      <c r="F34" s="14">
        <v>2.2000000000000001E-3</v>
      </c>
      <c r="G34" t="s">
        <v>6</v>
      </c>
      <c r="H34">
        <v>2</v>
      </c>
      <c r="I34" t="s">
        <v>6</v>
      </c>
      <c r="J34" t="s">
        <v>301</v>
      </c>
    </row>
    <row r="35" spans="1:10" x14ac:dyDescent="0.45">
      <c r="A35" t="s">
        <v>1</v>
      </c>
      <c r="B35" t="s">
        <v>95</v>
      </c>
    </row>
    <row r="36" spans="1:10" x14ac:dyDescent="0.45">
      <c r="A36" t="s">
        <v>235</v>
      </c>
      <c r="B36" t="s">
        <v>6</v>
      </c>
      <c r="C36" t="s">
        <v>240</v>
      </c>
      <c r="D36" t="s">
        <v>6</v>
      </c>
      <c r="E36" t="s">
        <v>7</v>
      </c>
      <c r="F36" s="14">
        <v>2E-3</v>
      </c>
      <c r="G36" t="s">
        <v>6</v>
      </c>
      <c r="H36">
        <v>2</v>
      </c>
      <c r="I36" t="s">
        <v>6</v>
      </c>
      <c r="J36" t="s">
        <v>279</v>
      </c>
    </row>
    <row r="37" spans="1:10" x14ac:dyDescent="0.45">
      <c r="A37" t="s">
        <v>1</v>
      </c>
      <c r="B37" t="s">
        <v>96</v>
      </c>
    </row>
    <row r="38" spans="1:10" x14ac:dyDescent="0.45">
      <c r="A38" t="s">
        <v>235</v>
      </c>
      <c r="B38" t="s">
        <v>6</v>
      </c>
      <c r="C38" t="s">
        <v>240</v>
      </c>
      <c r="D38" t="s">
        <v>6</v>
      </c>
      <c r="E38" t="s">
        <v>7</v>
      </c>
      <c r="F38" s="14">
        <v>2.0999999999999999E-3</v>
      </c>
      <c r="G38" t="s">
        <v>6</v>
      </c>
      <c r="H38">
        <v>2</v>
      </c>
      <c r="I38" t="s">
        <v>6</v>
      </c>
      <c r="J38" t="s">
        <v>302</v>
      </c>
    </row>
    <row r="39" spans="1:10" x14ac:dyDescent="0.45">
      <c r="A39" t="s">
        <v>1</v>
      </c>
      <c r="B39" t="s">
        <v>97</v>
      </c>
    </row>
    <row r="40" spans="1:10" x14ac:dyDescent="0.45">
      <c r="A40" t="s">
        <v>235</v>
      </c>
      <c r="B40" t="s">
        <v>6</v>
      </c>
      <c r="C40" t="s">
        <v>290</v>
      </c>
      <c r="D40" t="s">
        <v>6</v>
      </c>
      <c r="E40" t="s">
        <v>7</v>
      </c>
      <c r="F40" s="14">
        <v>2.2000000000000001E-3</v>
      </c>
      <c r="G40" t="s">
        <v>6</v>
      </c>
      <c r="H40">
        <v>3</v>
      </c>
      <c r="I40" t="s">
        <v>6</v>
      </c>
      <c r="J40" t="s">
        <v>303</v>
      </c>
    </row>
    <row r="41" spans="1:10" x14ac:dyDescent="0.45">
      <c r="A41" t="s">
        <v>1</v>
      </c>
      <c r="B41" t="s">
        <v>98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 s="14">
        <v>1.8E-3</v>
      </c>
      <c r="G42" t="s">
        <v>6</v>
      </c>
      <c r="H42">
        <v>1</v>
      </c>
      <c r="I42" t="s">
        <v>6</v>
      </c>
      <c r="J42" t="s">
        <v>249</v>
      </c>
    </row>
    <row r="43" spans="1:10" x14ac:dyDescent="0.45">
      <c r="A43" t="s">
        <v>1</v>
      </c>
      <c r="B43" t="s">
        <v>99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 s="14">
        <v>1.8E-3</v>
      </c>
      <c r="G44" t="s">
        <v>6</v>
      </c>
      <c r="H44">
        <v>1</v>
      </c>
      <c r="I44" t="s">
        <v>6</v>
      </c>
      <c r="J44" t="s">
        <v>274</v>
      </c>
    </row>
    <row r="45" spans="1:10" x14ac:dyDescent="0.45">
      <c r="A45" t="s">
        <v>1</v>
      </c>
      <c r="B45" t="s">
        <v>100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 s="14">
        <v>1.9E-3</v>
      </c>
      <c r="G46" t="s">
        <v>6</v>
      </c>
      <c r="H46">
        <v>1</v>
      </c>
      <c r="I46" t="s">
        <v>6</v>
      </c>
      <c r="J46" t="s">
        <v>281</v>
      </c>
    </row>
    <row r="47" spans="1:10" x14ac:dyDescent="0.45">
      <c r="A47" t="s">
        <v>1</v>
      </c>
      <c r="B47" t="s">
        <v>101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 s="14">
        <v>1.6999999999999999E-3</v>
      </c>
      <c r="G48" t="s">
        <v>6</v>
      </c>
      <c r="H48">
        <v>1</v>
      </c>
      <c r="I48" t="s">
        <v>6</v>
      </c>
      <c r="J48" t="s">
        <v>265</v>
      </c>
    </row>
    <row r="49" spans="1:10" x14ac:dyDescent="0.45">
      <c r="A49" t="s">
        <v>1</v>
      </c>
      <c r="B49" t="s">
        <v>102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 s="14">
        <v>1.6000000000000001E-3</v>
      </c>
      <c r="G50" t="s">
        <v>6</v>
      </c>
      <c r="H50">
        <v>1</v>
      </c>
      <c r="I50" t="s">
        <v>6</v>
      </c>
      <c r="J50" t="s">
        <v>273</v>
      </c>
    </row>
    <row r="51" spans="1:10" x14ac:dyDescent="0.45">
      <c r="A51" t="s">
        <v>1</v>
      </c>
      <c r="B51" t="s">
        <v>103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 s="14">
        <v>1.6000000000000001E-3</v>
      </c>
      <c r="G52" t="s">
        <v>6</v>
      </c>
      <c r="H52">
        <v>1</v>
      </c>
      <c r="I52" t="s">
        <v>6</v>
      </c>
      <c r="J52" t="s">
        <v>274</v>
      </c>
    </row>
    <row r="53" spans="1:10" x14ac:dyDescent="0.45">
      <c r="A53" t="s">
        <v>1</v>
      </c>
      <c r="B53" t="s">
        <v>104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 s="14">
        <v>1.6000000000000001E-3</v>
      </c>
      <c r="G54" t="s">
        <v>6</v>
      </c>
      <c r="H54">
        <v>1</v>
      </c>
      <c r="I54" t="s">
        <v>6</v>
      </c>
      <c r="J54" t="s">
        <v>248</v>
      </c>
    </row>
    <row r="55" spans="1:10" x14ac:dyDescent="0.45">
      <c r="A55" t="s">
        <v>1</v>
      </c>
      <c r="B55" t="s">
        <v>105</v>
      </c>
    </row>
    <row r="56" spans="1:10" x14ac:dyDescent="0.45">
      <c r="A56" t="s">
        <v>235</v>
      </c>
      <c r="B56" t="s">
        <v>6</v>
      </c>
      <c r="C56" t="s">
        <v>240</v>
      </c>
      <c r="D56" t="s">
        <v>6</v>
      </c>
      <c r="E56" t="s">
        <v>7</v>
      </c>
      <c r="F56" s="14">
        <v>1.4E-3</v>
      </c>
      <c r="G56" t="s">
        <v>6</v>
      </c>
      <c r="H56">
        <v>2</v>
      </c>
      <c r="I56" t="s">
        <v>6</v>
      </c>
      <c r="J56" t="s">
        <v>304</v>
      </c>
    </row>
    <row r="57" spans="1:10" x14ac:dyDescent="0.45">
      <c r="A57" t="s">
        <v>1</v>
      </c>
      <c r="B57" t="s">
        <v>106</v>
      </c>
    </row>
    <row r="58" spans="1:10" x14ac:dyDescent="0.45">
      <c r="A58" t="s">
        <v>235</v>
      </c>
      <c r="B58" t="s">
        <v>6</v>
      </c>
      <c r="C58" t="s">
        <v>240</v>
      </c>
      <c r="D58" t="s">
        <v>6</v>
      </c>
      <c r="E58" t="s">
        <v>7</v>
      </c>
      <c r="F58" s="14">
        <v>1.6000000000000001E-3</v>
      </c>
      <c r="G58" t="s">
        <v>6</v>
      </c>
      <c r="H58">
        <v>2</v>
      </c>
      <c r="I58" t="s">
        <v>6</v>
      </c>
      <c r="J58" t="s">
        <v>304</v>
      </c>
    </row>
    <row r="59" spans="1:10" x14ac:dyDescent="0.45">
      <c r="A59" t="s">
        <v>1</v>
      </c>
      <c r="B59" t="s">
        <v>107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 s="14">
        <v>1.5E-3</v>
      </c>
      <c r="G60" t="s">
        <v>6</v>
      </c>
      <c r="H60">
        <v>1</v>
      </c>
      <c r="I60" t="s">
        <v>6</v>
      </c>
      <c r="J60" t="s">
        <v>248</v>
      </c>
    </row>
    <row r="61" spans="1:10" x14ac:dyDescent="0.45">
      <c r="A61" t="s">
        <v>1</v>
      </c>
      <c r="B61" t="s">
        <v>108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 s="14">
        <v>1.4E-3</v>
      </c>
      <c r="G62" t="s">
        <v>6</v>
      </c>
      <c r="H62">
        <v>1</v>
      </c>
      <c r="I62" t="s">
        <v>6</v>
      </c>
      <c r="J62" t="s">
        <v>273</v>
      </c>
    </row>
    <row r="63" spans="1:10" x14ac:dyDescent="0.45">
      <c r="A63" t="s">
        <v>1</v>
      </c>
      <c r="B63" t="s">
        <v>109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 s="14">
        <v>1.5E-3</v>
      </c>
      <c r="G64" t="s">
        <v>6</v>
      </c>
      <c r="H64">
        <v>1</v>
      </c>
      <c r="I64" t="s">
        <v>6</v>
      </c>
      <c r="J64" t="s">
        <v>265</v>
      </c>
    </row>
    <row r="65" spans="1:10" x14ac:dyDescent="0.45">
      <c r="A65" t="s">
        <v>1</v>
      </c>
      <c r="B65" t="s">
        <v>110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 s="14">
        <v>1.2999999999999999E-3</v>
      </c>
      <c r="G66" t="s">
        <v>6</v>
      </c>
      <c r="H66">
        <v>1</v>
      </c>
      <c r="I66" t="s">
        <v>6</v>
      </c>
      <c r="J66" t="s">
        <v>281</v>
      </c>
    </row>
    <row r="67" spans="1:10" x14ac:dyDescent="0.45">
      <c r="A67" t="s">
        <v>1</v>
      </c>
      <c r="B67" t="s">
        <v>111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 s="14">
        <v>1.2999999999999999E-3</v>
      </c>
      <c r="G68" t="s">
        <v>6</v>
      </c>
      <c r="H68">
        <v>1</v>
      </c>
      <c r="I68" t="s">
        <v>6</v>
      </c>
      <c r="J68" t="s">
        <v>274</v>
      </c>
    </row>
    <row r="69" spans="1:10" x14ac:dyDescent="0.45">
      <c r="A69" t="s">
        <v>1</v>
      </c>
      <c r="B69" t="s">
        <v>112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 s="14">
        <v>1.2999999999999999E-3</v>
      </c>
      <c r="G70" t="s">
        <v>6</v>
      </c>
      <c r="H70">
        <v>1</v>
      </c>
      <c r="I70" t="s">
        <v>6</v>
      </c>
      <c r="J70" t="s">
        <v>265</v>
      </c>
    </row>
    <row r="71" spans="1:10" x14ac:dyDescent="0.45">
      <c r="A71" t="s">
        <v>1</v>
      </c>
      <c r="B71" t="s">
        <v>113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 s="14">
        <v>1.1999999999999999E-3</v>
      </c>
      <c r="G72" t="s">
        <v>6</v>
      </c>
      <c r="H72">
        <v>1</v>
      </c>
      <c r="I72" t="s">
        <v>6</v>
      </c>
      <c r="J72" t="s">
        <v>281</v>
      </c>
    </row>
    <row r="73" spans="1:10" x14ac:dyDescent="0.45">
      <c r="A73" t="s">
        <v>1</v>
      </c>
      <c r="B73" t="s">
        <v>114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 s="14">
        <v>1.1999999999999999E-3</v>
      </c>
      <c r="G74" t="s">
        <v>6</v>
      </c>
      <c r="H74">
        <v>1</v>
      </c>
      <c r="I74" t="s">
        <v>6</v>
      </c>
      <c r="J74" t="s">
        <v>249</v>
      </c>
    </row>
    <row r="75" spans="1:10" x14ac:dyDescent="0.45">
      <c r="A75" t="s">
        <v>1</v>
      </c>
      <c r="B75" t="s">
        <v>115</v>
      </c>
    </row>
    <row r="76" spans="1:10" x14ac:dyDescent="0.45">
      <c r="A76" t="s">
        <v>235</v>
      </c>
      <c r="B76" t="s">
        <v>6</v>
      </c>
      <c r="C76" t="s">
        <v>240</v>
      </c>
      <c r="D76" t="s">
        <v>6</v>
      </c>
      <c r="E76" t="s">
        <v>7</v>
      </c>
      <c r="F76" s="14">
        <v>1.1999999999999999E-3</v>
      </c>
      <c r="G76" t="s">
        <v>6</v>
      </c>
      <c r="H76">
        <v>2</v>
      </c>
      <c r="I76" t="s">
        <v>6</v>
      </c>
      <c r="J76" t="s">
        <v>279</v>
      </c>
    </row>
    <row r="77" spans="1:10" x14ac:dyDescent="0.45">
      <c r="A77" t="s">
        <v>1</v>
      </c>
      <c r="B77" t="s">
        <v>116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 s="14">
        <v>1.2999999999999999E-3</v>
      </c>
      <c r="G78" t="s">
        <v>6</v>
      </c>
      <c r="H78">
        <v>1</v>
      </c>
      <c r="I78" t="s">
        <v>6</v>
      </c>
      <c r="J78" t="s">
        <v>264</v>
      </c>
    </row>
    <row r="79" spans="1:10" x14ac:dyDescent="0.45">
      <c r="A79" t="s">
        <v>1</v>
      </c>
      <c r="B79" t="s">
        <v>117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 s="14">
        <v>1.1999999999999999E-3</v>
      </c>
      <c r="G80" t="s">
        <v>6</v>
      </c>
      <c r="H80">
        <v>1</v>
      </c>
      <c r="I80" t="s">
        <v>6</v>
      </c>
      <c r="J80" t="s">
        <v>258</v>
      </c>
    </row>
    <row r="81" spans="1:10" x14ac:dyDescent="0.45">
      <c r="A81" t="s">
        <v>1</v>
      </c>
      <c r="B81" t="s">
        <v>118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 s="14">
        <v>1.1999999999999999E-3</v>
      </c>
      <c r="G82" t="s">
        <v>6</v>
      </c>
      <c r="H82">
        <v>1</v>
      </c>
      <c r="I82" t="s">
        <v>6</v>
      </c>
      <c r="J82" t="s">
        <v>281</v>
      </c>
    </row>
    <row r="83" spans="1:10" x14ac:dyDescent="0.45">
      <c r="A83" t="s">
        <v>1</v>
      </c>
      <c r="B83" t="s">
        <v>119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 s="14">
        <v>1.1999999999999999E-3</v>
      </c>
      <c r="G84" t="s">
        <v>6</v>
      </c>
      <c r="H84">
        <v>1</v>
      </c>
      <c r="I84" t="s">
        <v>6</v>
      </c>
      <c r="J84" t="s">
        <v>305</v>
      </c>
    </row>
    <row r="85" spans="1:10" x14ac:dyDescent="0.45">
      <c r="A85" t="s">
        <v>1</v>
      </c>
      <c r="B85" t="s">
        <v>120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 s="14">
        <v>1.1000000000000001E-3</v>
      </c>
      <c r="G86" t="s">
        <v>6</v>
      </c>
      <c r="H86">
        <v>1</v>
      </c>
      <c r="I86" t="s">
        <v>6</v>
      </c>
      <c r="J86" t="s">
        <v>286</v>
      </c>
    </row>
    <row r="87" spans="1:10" x14ac:dyDescent="0.45">
      <c r="A87" t="s">
        <v>1</v>
      </c>
      <c r="B87" t="s">
        <v>121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 s="14">
        <v>1.1000000000000001E-3</v>
      </c>
      <c r="G88" t="s">
        <v>6</v>
      </c>
      <c r="H88">
        <v>1</v>
      </c>
      <c r="I88" t="s">
        <v>6</v>
      </c>
      <c r="J88" t="s">
        <v>265</v>
      </c>
    </row>
    <row r="89" spans="1:10" x14ac:dyDescent="0.45">
      <c r="A89" t="s">
        <v>1</v>
      </c>
      <c r="B89" t="s">
        <v>122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 s="14">
        <v>1.1999999999999999E-3</v>
      </c>
      <c r="G90" t="s">
        <v>6</v>
      </c>
      <c r="H90">
        <v>1</v>
      </c>
      <c r="I90" t="s">
        <v>6</v>
      </c>
      <c r="J90" t="s">
        <v>265</v>
      </c>
    </row>
    <row r="91" spans="1:10" x14ac:dyDescent="0.45">
      <c r="A91" t="s">
        <v>1</v>
      </c>
      <c r="B91" t="s">
        <v>123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 s="14">
        <v>1.1000000000000001E-3</v>
      </c>
      <c r="G92" t="s">
        <v>6</v>
      </c>
      <c r="H92">
        <v>1</v>
      </c>
      <c r="I92" t="s">
        <v>6</v>
      </c>
      <c r="J92" t="s">
        <v>281</v>
      </c>
    </row>
    <row r="93" spans="1:10" x14ac:dyDescent="0.45">
      <c r="A93" t="s">
        <v>1</v>
      </c>
      <c r="B93" t="s">
        <v>124</v>
      </c>
    </row>
    <row r="94" spans="1:10" x14ac:dyDescent="0.45">
      <c r="A94" t="s">
        <v>235</v>
      </c>
      <c r="B94" t="s">
        <v>6</v>
      </c>
      <c r="C94" t="s">
        <v>240</v>
      </c>
      <c r="D94" t="s">
        <v>6</v>
      </c>
      <c r="E94" t="s">
        <v>7</v>
      </c>
      <c r="F94" s="14">
        <v>1.1000000000000001E-3</v>
      </c>
      <c r="G94" t="s">
        <v>6</v>
      </c>
      <c r="H94">
        <v>2</v>
      </c>
      <c r="I94" t="s">
        <v>6</v>
      </c>
      <c r="J94" t="s">
        <v>306</v>
      </c>
    </row>
    <row r="95" spans="1:10" x14ac:dyDescent="0.45">
      <c r="A95" t="s">
        <v>1</v>
      </c>
      <c r="B95" t="s">
        <v>125</v>
      </c>
    </row>
    <row r="96" spans="1:10" x14ac:dyDescent="0.45">
      <c r="A96" t="s">
        <v>235</v>
      </c>
      <c r="B96" t="s">
        <v>6</v>
      </c>
      <c r="C96" t="s">
        <v>240</v>
      </c>
      <c r="D96" t="s">
        <v>6</v>
      </c>
      <c r="E96" t="s">
        <v>7</v>
      </c>
      <c r="F96" s="14">
        <v>1.1000000000000001E-3</v>
      </c>
      <c r="G96" t="s">
        <v>6</v>
      </c>
      <c r="H96">
        <v>2</v>
      </c>
      <c r="I96" t="s">
        <v>6</v>
      </c>
      <c r="J96" t="s">
        <v>307</v>
      </c>
    </row>
    <row r="97" spans="1:10" x14ac:dyDescent="0.45">
      <c r="A97" t="s">
        <v>1</v>
      </c>
      <c r="B97" t="s">
        <v>126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 s="14">
        <v>1E-3</v>
      </c>
      <c r="G98" t="s">
        <v>6</v>
      </c>
      <c r="H98">
        <v>1</v>
      </c>
      <c r="I98" t="s">
        <v>6</v>
      </c>
      <c r="J98" t="s">
        <v>273</v>
      </c>
    </row>
    <row r="99" spans="1:10" x14ac:dyDescent="0.45">
      <c r="A99" t="s">
        <v>1</v>
      </c>
      <c r="B99" t="s">
        <v>127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 s="14">
        <v>1.1000000000000001E-3</v>
      </c>
      <c r="G100" t="s">
        <v>6</v>
      </c>
      <c r="H100">
        <v>1</v>
      </c>
      <c r="I100" t="s">
        <v>6</v>
      </c>
      <c r="J100" t="s">
        <v>281</v>
      </c>
    </row>
    <row r="101" spans="1:10" x14ac:dyDescent="0.45">
      <c r="A101" t="s">
        <v>1</v>
      </c>
      <c r="B101" t="s">
        <v>128</v>
      </c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 s="14">
        <v>1E-3</v>
      </c>
      <c r="G102" t="s">
        <v>6</v>
      </c>
      <c r="H102">
        <v>1</v>
      </c>
      <c r="I102" t="s">
        <v>6</v>
      </c>
      <c r="J102" t="s">
        <v>258</v>
      </c>
    </row>
    <row r="103" spans="1:10" x14ac:dyDescent="0.45">
      <c r="A103" t="s">
        <v>1</v>
      </c>
      <c r="B103" t="s">
        <v>129</v>
      </c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 s="14">
        <v>1E-3</v>
      </c>
      <c r="G104" t="s">
        <v>6</v>
      </c>
      <c r="H104">
        <v>1</v>
      </c>
      <c r="I104" t="s">
        <v>6</v>
      </c>
      <c r="J104" t="s">
        <v>281</v>
      </c>
    </row>
    <row r="105" spans="1:10" x14ac:dyDescent="0.45">
      <c r="A105" t="s">
        <v>1</v>
      </c>
      <c r="B105" t="s">
        <v>130</v>
      </c>
    </row>
    <row r="106" spans="1:10" x14ac:dyDescent="0.45">
      <c r="A106" t="s">
        <v>235</v>
      </c>
      <c r="B106" t="s">
        <v>6</v>
      </c>
      <c r="C106" t="s">
        <v>10</v>
      </c>
      <c r="D106" t="s">
        <v>6</v>
      </c>
      <c r="E106" t="s">
        <v>7</v>
      </c>
      <c r="F106" s="14">
        <v>1E-3</v>
      </c>
      <c r="G106" t="s">
        <v>6</v>
      </c>
      <c r="H106">
        <v>1</v>
      </c>
      <c r="I106" t="s">
        <v>6</v>
      </c>
      <c r="J106" t="s">
        <v>257</v>
      </c>
    </row>
    <row r="107" spans="1:10" x14ac:dyDescent="0.45">
      <c r="A107" t="s">
        <v>1</v>
      </c>
      <c r="B107" t="s">
        <v>131</v>
      </c>
    </row>
    <row r="108" spans="1:10" x14ac:dyDescent="0.45">
      <c r="A108" t="s">
        <v>235</v>
      </c>
      <c r="B108" t="s">
        <v>6</v>
      </c>
      <c r="C108" t="s">
        <v>10</v>
      </c>
      <c r="D108" t="s">
        <v>6</v>
      </c>
      <c r="E108" t="s">
        <v>7</v>
      </c>
      <c r="F108" s="14">
        <v>1E-3</v>
      </c>
      <c r="G108" t="s">
        <v>6</v>
      </c>
      <c r="H108">
        <v>1</v>
      </c>
      <c r="I108" t="s">
        <v>6</v>
      </c>
      <c r="J108" t="s">
        <v>256</v>
      </c>
    </row>
    <row r="109" spans="1:10" x14ac:dyDescent="0.45">
      <c r="A109" t="s">
        <v>1</v>
      </c>
      <c r="B109" t="s">
        <v>132</v>
      </c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 s="14">
        <v>1E-3</v>
      </c>
      <c r="G110" t="s">
        <v>6</v>
      </c>
      <c r="H110">
        <v>1</v>
      </c>
      <c r="I110" t="s">
        <v>6</v>
      </c>
      <c r="J110" t="s">
        <v>262</v>
      </c>
    </row>
    <row r="111" spans="1:10" x14ac:dyDescent="0.45">
      <c r="A111" t="s">
        <v>1</v>
      </c>
      <c r="B111" t="s">
        <v>133</v>
      </c>
    </row>
    <row r="112" spans="1:10" x14ac:dyDescent="0.45">
      <c r="A112" t="s">
        <v>235</v>
      </c>
      <c r="B112" t="s">
        <v>6</v>
      </c>
      <c r="C112" t="s">
        <v>240</v>
      </c>
      <c r="D112" t="s">
        <v>6</v>
      </c>
      <c r="E112" t="s">
        <v>7</v>
      </c>
      <c r="F112" s="14">
        <v>1E-3</v>
      </c>
      <c r="G112" t="s">
        <v>6</v>
      </c>
      <c r="H112">
        <v>2</v>
      </c>
      <c r="I112" t="s">
        <v>6</v>
      </c>
      <c r="J112" t="s">
        <v>276</v>
      </c>
    </row>
    <row r="113" spans="1:12" x14ac:dyDescent="0.45">
      <c r="A113" t="s">
        <v>1</v>
      </c>
      <c r="B113" t="s">
        <v>134</v>
      </c>
    </row>
    <row r="114" spans="1:12" x14ac:dyDescent="0.45">
      <c r="A114" t="s">
        <v>235</v>
      </c>
      <c r="B114" t="s">
        <v>6</v>
      </c>
      <c r="C114" t="s">
        <v>240</v>
      </c>
      <c r="D114" t="s">
        <v>6</v>
      </c>
      <c r="E114" t="s">
        <v>7</v>
      </c>
      <c r="F114" s="14">
        <f>9.9353/10000</f>
        <v>9.9353000000000006E-4</v>
      </c>
      <c r="G114" t="s">
        <v>6</v>
      </c>
      <c r="H114">
        <v>2</v>
      </c>
      <c r="I114" t="s">
        <v>6</v>
      </c>
      <c r="J114" t="s">
        <v>308</v>
      </c>
    </row>
    <row r="115" spans="1:12" x14ac:dyDescent="0.45">
      <c r="A115" t="s">
        <v>1</v>
      </c>
      <c r="B115" t="s">
        <v>135</v>
      </c>
    </row>
    <row r="116" spans="1:12" x14ac:dyDescent="0.45">
      <c r="A116" t="s">
        <v>235</v>
      </c>
      <c r="B116" t="s">
        <v>6</v>
      </c>
      <c r="C116" t="s">
        <v>10</v>
      </c>
      <c r="D116" t="s">
        <v>6</v>
      </c>
      <c r="E116" t="s">
        <v>7</v>
      </c>
      <c r="F116" s="14">
        <v>9.5226000000000002E-4</v>
      </c>
      <c r="G116" t="s">
        <v>6</v>
      </c>
      <c r="H116">
        <v>1</v>
      </c>
      <c r="I116" t="s">
        <v>6</v>
      </c>
      <c r="J116" t="s">
        <v>273</v>
      </c>
      <c r="L116" s="14">
        <f>SUM(F116/10000)</f>
        <v>9.5226000000000008E-8</v>
      </c>
    </row>
    <row r="117" spans="1:12" x14ac:dyDescent="0.45">
      <c r="A117" t="s">
        <v>1</v>
      </c>
      <c r="B117" t="s">
        <v>136</v>
      </c>
      <c r="L117" s="14"/>
    </row>
    <row r="118" spans="1:12" x14ac:dyDescent="0.45">
      <c r="A118" t="s">
        <v>235</v>
      </c>
      <c r="B118" t="s">
        <v>6</v>
      </c>
      <c r="C118" t="s">
        <v>10</v>
      </c>
      <c r="D118" t="s">
        <v>6</v>
      </c>
      <c r="E118" t="s">
        <v>7</v>
      </c>
      <c r="F118" s="14">
        <v>1E-3</v>
      </c>
      <c r="G118" t="s">
        <v>6</v>
      </c>
      <c r="H118">
        <v>1</v>
      </c>
      <c r="I118" t="s">
        <v>6</v>
      </c>
      <c r="J118" t="s">
        <v>281</v>
      </c>
      <c r="L118" s="14"/>
    </row>
    <row r="119" spans="1:12" x14ac:dyDescent="0.45">
      <c r="A119" t="s">
        <v>1</v>
      </c>
      <c r="B119" t="s">
        <v>137</v>
      </c>
      <c r="L119" s="14"/>
    </row>
    <row r="120" spans="1:12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 s="14">
        <v>9.3775E-4</v>
      </c>
      <c r="G120" t="s">
        <v>6</v>
      </c>
      <c r="H120">
        <v>1</v>
      </c>
      <c r="I120" t="s">
        <v>6</v>
      </c>
      <c r="J120" t="s">
        <v>281</v>
      </c>
      <c r="L120" s="14">
        <f t="shared" ref="L120:L178" si="0">SUM(F120/10000)</f>
        <v>9.3775000000000004E-8</v>
      </c>
    </row>
    <row r="121" spans="1:12" x14ac:dyDescent="0.45">
      <c r="A121" t="s">
        <v>1</v>
      </c>
      <c r="B121" t="s">
        <v>138</v>
      </c>
      <c r="L121" s="14"/>
    </row>
    <row r="122" spans="1:12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 s="14">
        <v>9.8489999999999992E-4</v>
      </c>
      <c r="G122" t="s">
        <v>6</v>
      </c>
      <c r="H122">
        <v>1</v>
      </c>
      <c r="I122" t="s">
        <v>6</v>
      </c>
      <c r="J122" t="s">
        <v>281</v>
      </c>
      <c r="L122" s="14">
        <f t="shared" si="0"/>
        <v>9.8489999999999991E-8</v>
      </c>
    </row>
    <row r="123" spans="1:12" x14ac:dyDescent="0.45">
      <c r="A123" t="s">
        <v>1</v>
      </c>
      <c r="B123" t="s">
        <v>139</v>
      </c>
      <c r="L123" s="14"/>
    </row>
    <row r="124" spans="1:12" x14ac:dyDescent="0.45">
      <c r="A124" t="s">
        <v>235</v>
      </c>
      <c r="B124" t="s">
        <v>6</v>
      </c>
      <c r="C124" t="s">
        <v>10</v>
      </c>
      <c r="D124" t="s">
        <v>6</v>
      </c>
      <c r="E124" t="s">
        <v>7</v>
      </c>
      <c r="F124" s="14">
        <v>1E-3</v>
      </c>
      <c r="G124" t="s">
        <v>6</v>
      </c>
      <c r="H124">
        <v>1</v>
      </c>
      <c r="I124" t="s">
        <v>6</v>
      </c>
      <c r="J124" t="s">
        <v>265</v>
      </c>
      <c r="L124" s="14"/>
    </row>
    <row r="125" spans="1:12" x14ac:dyDescent="0.45">
      <c r="A125" t="s">
        <v>1</v>
      </c>
      <c r="B125" t="s">
        <v>140</v>
      </c>
      <c r="L125" s="14"/>
    </row>
    <row r="126" spans="1:12" x14ac:dyDescent="0.45">
      <c r="A126" t="s">
        <v>235</v>
      </c>
      <c r="B126" t="s">
        <v>6</v>
      </c>
      <c r="C126" t="s">
        <v>10</v>
      </c>
      <c r="D126" t="s">
        <v>6</v>
      </c>
      <c r="E126" t="s">
        <v>7</v>
      </c>
      <c r="F126" s="14">
        <v>9.2126000000000003E-4</v>
      </c>
      <c r="G126" t="s">
        <v>6</v>
      </c>
      <c r="H126">
        <v>1</v>
      </c>
      <c r="I126" t="s">
        <v>6</v>
      </c>
      <c r="J126" t="s">
        <v>273</v>
      </c>
      <c r="L126" s="14">
        <f t="shared" si="0"/>
        <v>9.2126000000000001E-8</v>
      </c>
    </row>
    <row r="127" spans="1:12" x14ac:dyDescent="0.45">
      <c r="A127" t="s">
        <v>1</v>
      </c>
      <c r="B127" t="s">
        <v>141</v>
      </c>
      <c r="L127" s="14"/>
    </row>
    <row r="128" spans="1:12" x14ac:dyDescent="0.45">
      <c r="A128" t="s">
        <v>235</v>
      </c>
      <c r="B128" t="s">
        <v>6</v>
      </c>
      <c r="C128" t="s">
        <v>10</v>
      </c>
      <c r="D128" t="s">
        <v>6</v>
      </c>
      <c r="E128" t="s">
        <v>7</v>
      </c>
      <c r="F128" s="14">
        <v>9.5350000000000003E-4</v>
      </c>
      <c r="G128" t="s">
        <v>6</v>
      </c>
      <c r="H128">
        <v>1</v>
      </c>
      <c r="I128" t="s">
        <v>6</v>
      </c>
      <c r="J128" t="s">
        <v>305</v>
      </c>
      <c r="L128" s="14">
        <f t="shared" si="0"/>
        <v>9.5350000000000003E-8</v>
      </c>
    </row>
    <row r="129" spans="1:12" x14ac:dyDescent="0.45">
      <c r="A129" t="s">
        <v>1</v>
      </c>
      <c r="B129" t="s">
        <v>142</v>
      </c>
      <c r="L129" s="14"/>
    </row>
    <row r="130" spans="1:12" x14ac:dyDescent="0.45">
      <c r="A130" t="s">
        <v>235</v>
      </c>
      <c r="B130" t="s">
        <v>6</v>
      </c>
      <c r="C130" t="s">
        <v>240</v>
      </c>
      <c r="D130" t="s">
        <v>6</v>
      </c>
      <c r="E130" t="s">
        <v>7</v>
      </c>
      <c r="F130" s="14">
        <v>8.9850999999999993E-4</v>
      </c>
      <c r="G130" t="s">
        <v>6</v>
      </c>
      <c r="H130">
        <v>2</v>
      </c>
      <c r="I130" t="s">
        <v>6</v>
      </c>
      <c r="J130" t="s">
        <v>309</v>
      </c>
      <c r="L130" s="14">
        <f t="shared" si="0"/>
        <v>8.9850999999999988E-8</v>
      </c>
    </row>
    <row r="131" spans="1:12" x14ac:dyDescent="0.45">
      <c r="A131" t="s">
        <v>1</v>
      </c>
      <c r="B131" t="s">
        <v>143</v>
      </c>
      <c r="L131" s="14"/>
    </row>
    <row r="132" spans="1:12" x14ac:dyDescent="0.45">
      <c r="A132" t="s">
        <v>235</v>
      </c>
      <c r="B132" t="s">
        <v>6</v>
      </c>
      <c r="C132" t="s">
        <v>240</v>
      </c>
      <c r="D132" t="s">
        <v>6</v>
      </c>
      <c r="E132" t="s">
        <v>7</v>
      </c>
      <c r="F132" s="14">
        <v>8.8035999999999995E-4</v>
      </c>
      <c r="G132" t="s">
        <v>6</v>
      </c>
      <c r="H132">
        <v>2</v>
      </c>
      <c r="I132" t="s">
        <v>6</v>
      </c>
      <c r="J132" t="s">
        <v>275</v>
      </c>
      <c r="L132" s="14">
        <f t="shared" si="0"/>
        <v>8.8035999999999995E-8</v>
      </c>
    </row>
    <row r="133" spans="1:12" x14ac:dyDescent="0.45">
      <c r="A133" t="s">
        <v>1</v>
      </c>
      <c r="B133" t="s">
        <v>144</v>
      </c>
      <c r="L133" s="14"/>
    </row>
    <row r="134" spans="1:12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 s="14">
        <v>8.7934999999999999E-4</v>
      </c>
      <c r="G134" t="s">
        <v>6</v>
      </c>
      <c r="H134">
        <v>1</v>
      </c>
      <c r="I134" t="s">
        <v>6</v>
      </c>
      <c r="J134" t="s">
        <v>248</v>
      </c>
      <c r="L134" s="14">
        <f t="shared" si="0"/>
        <v>8.7935E-8</v>
      </c>
    </row>
    <row r="135" spans="1:12" x14ac:dyDescent="0.45">
      <c r="A135" t="s">
        <v>1</v>
      </c>
      <c r="B135" t="s">
        <v>145</v>
      </c>
      <c r="L135" s="14"/>
    </row>
    <row r="136" spans="1:12" x14ac:dyDescent="0.45">
      <c r="A136" t="s">
        <v>235</v>
      </c>
      <c r="B136" t="s">
        <v>6</v>
      </c>
      <c r="C136" t="s">
        <v>10</v>
      </c>
      <c r="D136" t="s">
        <v>6</v>
      </c>
      <c r="E136" t="s">
        <v>7</v>
      </c>
      <c r="F136" s="14">
        <v>8.6224000000000012E-4</v>
      </c>
      <c r="G136" t="s">
        <v>6</v>
      </c>
      <c r="H136">
        <v>1</v>
      </c>
      <c r="I136" t="s">
        <v>6</v>
      </c>
      <c r="J136" t="s">
        <v>248</v>
      </c>
      <c r="L136" s="14">
        <f t="shared" si="0"/>
        <v>8.6224000000000018E-8</v>
      </c>
    </row>
    <row r="137" spans="1:12" x14ac:dyDescent="0.45">
      <c r="A137" t="s">
        <v>1</v>
      </c>
      <c r="B137" t="s">
        <v>146</v>
      </c>
      <c r="L137" s="14"/>
    </row>
    <row r="138" spans="1:12" x14ac:dyDescent="0.45">
      <c r="A138" t="s">
        <v>235</v>
      </c>
      <c r="B138" t="s">
        <v>6</v>
      </c>
      <c r="C138" t="s">
        <v>10</v>
      </c>
      <c r="D138" t="s">
        <v>6</v>
      </c>
      <c r="E138" t="s">
        <v>7</v>
      </c>
      <c r="F138" s="14">
        <v>9.0269999999999988E-4</v>
      </c>
      <c r="G138" t="s">
        <v>6</v>
      </c>
      <c r="H138">
        <v>1</v>
      </c>
      <c r="I138" t="s">
        <v>6</v>
      </c>
      <c r="J138" t="s">
        <v>248</v>
      </c>
      <c r="L138" s="14">
        <f t="shared" si="0"/>
        <v>9.0269999999999987E-8</v>
      </c>
    </row>
    <row r="139" spans="1:12" x14ac:dyDescent="0.45">
      <c r="A139" t="s">
        <v>1</v>
      </c>
      <c r="B139" t="s">
        <v>147</v>
      </c>
      <c r="L139" s="14"/>
    </row>
    <row r="140" spans="1:12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 s="14">
        <v>8.6559000000000007E-4</v>
      </c>
      <c r="G140" t="s">
        <v>6</v>
      </c>
      <c r="H140">
        <v>1</v>
      </c>
      <c r="I140" t="s">
        <v>6</v>
      </c>
      <c r="J140" t="s">
        <v>248</v>
      </c>
      <c r="L140" s="14">
        <f t="shared" si="0"/>
        <v>8.6559000000000001E-8</v>
      </c>
    </row>
    <row r="141" spans="1:12" x14ac:dyDescent="0.45">
      <c r="A141" t="s">
        <v>1</v>
      </c>
      <c r="B141" t="s">
        <v>148</v>
      </c>
      <c r="L141" s="14"/>
    </row>
    <row r="142" spans="1:12" x14ac:dyDescent="0.45">
      <c r="A142" t="s">
        <v>235</v>
      </c>
      <c r="B142" t="s">
        <v>6</v>
      </c>
      <c r="C142" t="s">
        <v>10</v>
      </c>
      <c r="D142" t="s">
        <v>6</v>
      </c>
      <c r="E142" t="s">
        <v>7</v>
      </c>
      <c r="F142" s="14">
        <v>9.2002000000000002E-4</v>
      </c>
      <c r="G142" t="s">
        <v>6</v>
      </c>
      <c r="H142">
        <v>1</v>
      </c>
      <c r="I142" t="s">
        <v>6</v>
      </c>
      <c r="J142" t="s">
        <v>274</v>
      </c>
      <c r="L142" s="14">
        <f t="shared" si="0"/>
        <v>9.2002000000000006E-8</v>
      </c>
    </row>
    <row r="143" spans="1:12" x14ac:dyDescent="0.45">
      <c r="A143" t="s">
        <v>1</v>
      </c>
      <c r="B143" t="s">
        <v>149</v>
      </c>
      <c r="L143" s="14"/>
    </row>
    <row r="144" spans="1:12" x14ac:dyDescent="0.45">
      <c r="A144" t="s">
        <v>235</v>
      </c>
      <c r="B144" t="s">
        <v>6</v>
      </c>
      <c r="C144" t="s">
        <v>10</v>
      </c>
      <c r="D144" t="s">
        <v>6</v>
      </c>
      <c r="E144" t="s">
        <v>7</v>
      </c>
      <c r="F144" s="14">
        <v>1.1000000000000001E-3</v>
      </c>
      <c r="G144" t="s">
        <v>6</v>
      </c>
      <c r="H144">
        <v>1</v>
      </c>
      <c r="I144" t="s">
        <v>6</v>
      </c>
      <c r="J144" t="s">
        <v>265</v>
      </c>
      <c r="L144" s="14"/>
    </row>
    <row r="145" spans="1:12" x14ac:dyDescent="0.45">
      <c r="A145" t="s">
        <v>1</v>
      </c>
      <c r="B145" t="s">
        <v>150</v>
      </c>
      <c r="L145" s="14"/>
    </row>
    <row r="146" spans="1:12" x14ac:dyDescent="0.45">
      <c r="A146" t="s">
        <v>235</v>
      </c>
      <c r="B146" t="s">
        <v>6</v>
      </c>
      <c r="C146" t="s">
        <v>10</v>
      </c>
      <c r="D146" t="s">
        <v>6</v>
      </c>
      <c r="E146" t="s">
        <v>7</v>
      </c>
      <c r="F146" s="14">
        <v>1.1000000000000001E-3</v>
      </c>
      <c r="G146" t="s">
        <v>6</v>
      </c>
      <c r="H146">
        <v>1</v>
      </c>
      <c r="I146" t="s">
        <v>6</v>
      </c>
      <c r="J146" t="s">
        <v>281</v>
      </c>
      <c r="L146" s="14"/>
    </row>
    <row r="147" spans="1:12" x14ac:dyDescent="0.45">
      <c r="A147" t="s">
        <v>1</v>
      </c>
      <c r="B147" t="s">
        <v>151</v>
      </c>
      <c r="L147" s="14"/>
    </row>
    <row r="148" spans="1:12" x14ac:dyDescent="0.45">
      <c r="A148" t="s">
        <v>235</v>
      </c>
      <c r="B148" t="s">
        <v>6</v>
      </c>
      <c r="C148" t="s">
        <v>10</v>
      </c>
      <c r="D148" t="s">
        <v>6</v>
      </c>
      <c r="E148" t="s">
        <v>7</v>
      </c>
      <c r="F148" s="14">
        <v>9.9501000000000017E-4</v>
      </c>
      <c r="G148" t="s">
        <v>6</v>
      </c>
      <c r="H148">
        <v>1</v>
      </c>
      <c r="I148" t="s">
        <v>6</v>
      </c>
      <c r="J148" t="s">
        <v>305</v>
      </c>
      <c r="L148" s="14">
        <f t="shared" si="0"/>
        <v>9.9501000000000012E-8</v>
      </c>
    </row>
    <row r="149" spans="1:12" x14ac:dyDescent="0.45">
      <c r="A149" t="s">
        <v>1</v>
      </c>
      <c r="B149" t="s">
        <v>152</v>
      </c>
      <c r="L149" s="14"/>
    </row>
    <row r="150" spans="1:12" x14ac:dyDescent="0.45">
      <c r="A150" t="s">
        <v>235</v>
      </c>
      <c r="B150" t="s">
        <v>6</v>
      </c>
      <c r="C150" t="s">
        <v>240</v>
      </c>
      <c r="D150" t="s">
        <v>6</v>
      </c>
      <c r="E150" t="s">
        <v>7</v>
      </c>
      <c r="F150" s="14">
        <v>8.3634000000000009E-4</v>
      </c>
      <c r="G150" t="s">
        <v>6</v>
      </c>
      <c r="H150">
        <v>2</v>
      </c>
      <c r="I150" t="s">
        <v>6</v>
      </c>
      <c r="J150" t="s">
        <v>275</v>
      </c>
      <c r="L150" s="14">
        <f t="shared" si="0"/>
        <v>8.3634000000000006E-8</v>
      </c>
    </row>
    <row r="151" spans="1:12" x14ac:dyDescent="0.45">
      <c r="A151" t="s">
        <v>1</v>
      </c>
      <c r="B151" t="s">
        <v>153</v>
      </c>
      <c r="L151" s="14"/>
    </row>
    <row r="152" spans="1:12" x14ac:dyDescent="0.45">
      <c r="A152" t="s">
        <v>235</v>
      </c>
      <c r="B152" t="s">
        <v>6</v>
      </c>
      <c r="C152" t="s">
        <v>240</v>
      </c>
      <c r="D152" t="s">
        <v>6</v>
      </c>
      <c r="E152" t="s">
        <v>7</v>
      </c>
      <c r="F152" s="14">
        <v>8.3265999999999993E-4</v>
      </c>
      <c r="G152" t="s">
        <v>6</v>
      </c>
      <c r="H152">
        <v>2</v>
      </c>
      <c r="I152" t="s">
        <v>6</v>
      </c>
      <c r="J152" t="s">
        <v>284</v>
      </c>
      <c r="L152" s="14">
        <f t="shared" si="0"/>
        <v>8.3265999999999999E-8</v>
      </c>
    </row>
    <row r="153" spans="1:12" x14ac:dyDescent="0.45">
      <c r="A153" t="s">
        <v>1</v>
      </c>
      <c r="B153" t="s">
        <v>154</v>
      </c>
      <c r="L153" s="14"/>
    </row>
    <row r="154" spans="1:12" x14ac:dyDescent="0.45">
      <c r="A154" t="s">
        <v>235</v>
      </c>
      <c r="B154" t="s">
        <v>6</v>
      </c>
      <c r="C154" t="s">
        <v>10</v>
      </c>
      <c r="D154" t="s">
        <v>6</v>
      </c>
      <c r="E154" t="s">
        <v>7</v>
      </c>
      <c r="F154" s="14">
        <v>8.5406999999999996E-4</v>
      </c>
      <c r="G154" t="s">
        <v>6</v>
      </c>
      <c r="H154">
        <v>1</v>
      </c>
      <c r="I154" t="s">
        <v>6</v>
      </c>
      <c r="J154" t="s">
        <v>281</v>
      </c>
      <c r="L154" s="14">
        <f t="shared" si="0"/>
        <v>8.5406999999999992E-8</v>
      </c>
    </row>
    <row r="155" spans="1:12" x14ac:dyDescent="0.45">
      <c r="A155" t="s">
        <v>1</v>
      </c>
      <c r="B155" t="s">
        <v>155</v>
      </c>
      <c r="L155" s="14"/>
    </row>
    <row r="156" spans="1:12" x14ac:dyDescent="0.45">
      <c r="A156" t="s">
        <v>235</v>
      </c>
      <c r="B156" t="s">
        <v>6</v>
      </c>
      <c r="C156" t="s">
        <v>10</v>
      </c>
      <c r="D156" t="s">
        <v>6</v>
      </c>
      <c r="E156" t="s">
        <v>7</v>
      </c>
      <c r="F156" s="14">
        <v>8.5700000000000001E-4</v>
      </c>
      <c r="G156" t="s">
        <v>6</v>
      </c>
      <c r="H156">
        <v>1</v>
      </c>
      <c r="I156" t="s">
        <v>6</v>
      </c>
      <c r="J156" t="s">
        <v>281</v>
      </c>
      <c r="L156" s="14">
        <f t="shared" si="0"/>
        <v>8.5700000000000006E-8</v>
      </c>
    </row>
    <row r="157" spans="1:12" x14ac:dyDescent="0.45">
      <c r="A157" t="s">
        <v>1</v>
      </c>
      <c r="B157" t="s">
        <v>156</v>
      </c>
      <c r="L157" s="14"/>
    </row>
    <row r="158" spans="1:12" x14ac:dyDescent="0.45">
      <c r="A158" t="s">
        <v>235</v>
      </c>
      <c r="B158" t="s">
        <v>6</v>
      </c>
      <c r="C158" t="s">
        <v>10</v>
      </c>
      <c r="D158" t="s">
        <v>6</v>
      </c>
      <c r="E158" t="s">
        <v>7</v>
      </c>
      <c r="F158" s="14">
        <v>8.6958000000000001E-4</v>
      </c>
      <c r="G158" t="s">
        <v>6</v>
      </c>
      <c r="H158">
        <v>1</v>
      </c>
      <c r="I158" t="s">
        <v>6</v>
      </c>
      <c r="J158" t="s">
        <v>258</v>
      </c>
      <c r="L158" s="14">
        <f t="shared" si="0"/>
        <v>8.6958000000000003E-8</v>
      </c>
    </row>
    <row r="159" spans="1:12" x14ac:dyDescent="0.45">
      <c r="A159" t="s">
        <v>1</v>
      </c>
      <c r="B159" t="s">
        <v>157</v>
      </c>
      <c r="L159" s="14"/>
    </row>
    <row r="160" spans="1:12" x14ac:dyDescent="0.45">
      <c r="A160" t="s">
        <v>235</v>
      </c>
      <c r="B160" t="s">
        <v>6</v>
      </c>
      <c r="C160" t="s">
        <v>10</v>
      </c>
      <c r="D160" t="s">
        <v>6</v>
      </c>
      <c r="E160" t="s">
        <v>7</v>
      </c>
      <c r="F160" s="14">
        <v>8.8645E-4</v>
      </c>
      <c r="G160" t="s">
        <v>6</v>
      </c>
      <c r="H160">
        <v>1</v>
      </c>
      <c r="I160" t="s">
        <v>6</v>
      </c>
      <c r="J160" t="s">
        <v>305</v>
      </c>
      <c r="L160" s="14">
        <f t="shared" si="0"/>
        <v>8.8644999999999997E-8</v>
      </c>
    </row>
    <row r="161" spans="1:12" x14ac:dyDescent="0.45">
      <c r="A161" t="s">
        <v>1</v>
      </c>
      <c r="B161" t="s">
        <v>158</v>
      </c>
      <c r="L161" s="14"/>
    </row>
    <row r="162" spans="1:12" x14ac:dyDescent="0.45">
      <c r="A162" t="s">
        <v>235</v>
      </c>
      <c r="B162" t="s">
        <v>6</v>
      </c>
      <c r="C162" t="s">
        <v>10</v>
      </c>
      <c r="D162" t="s">
        <v>6</v>
      </c>
      <c r="E162" t="s">
        <v>7</v>
      </c>
      <c r="F162" s="14">
        <v>8.0033999999999997E-4</v>
      </c>
      <c r="G162" t="s">
        <v>6</v>
      </c>
      <c r="H162">
        <v>1</v>
      </c>
      <c r="I162" t="s">
        <v>6</v>
      </c>
      <c r="J162" t="s">
        <v>305</v>
      </c>
      <c r="L162" s="14">
        <f t="shared" si="0"/>
        <v>8.0034000000000001E-8</v>
      </c>
    </row>
    <row r="163" spans="1:12" x14ac:dyDescent="0.45">
      <c r="A163" t="s">
        <v>1</v>
      </c>
      <c r="B163" t="s">
        <v>159</v>
      </c>
      <c r="L163" s="14"/>
    </row>
    <row r="164" spans="1:12" x14ac:dyDescent="0.45">
      <c r="A164" t="s">
        <v>235</v>
      </c>
      <c r="B164" t="s">
        <v>6</v>
      </c>
      <c r="C164" t="s">
        <v>10</v>
      </c>
      <c r="D164" t="s">
        <v>6</v>
      </c>
      <c r="E164" t="s">
        <v>7</v>
      </c>
      <c r="F164" s="14">
        <v>8.0420999999999997E-4</v>
      </c>
      <c r="G164" t="s">
        <v>6</v>
      </c>
      <c r="H164">
        <v>1</v>
      </c>
      <c r="I164" t="s">
        <v>6</v>
      </c>
      <c r="J164" t="s">
        <v>265</v>
      </c>
      <c r="L164" s="14">
        <f t="shared" si="0"/>
        <v>8.0421000000000003E-8</v>
      </c>
    </row>
    <row r="165" spans="1:12" x14ac:dyDescent="0.45">
      <c r="A165" t="s">
        <v>1</v>
      </c>
      <c r="B165" t="s">
        <v>160</v>
      </c>
      <c r="L165" s="14"/>
    </row>
    <row r="166" spans="1:12" x14ac:dyDescent="0.45">
      <c r="A166" t="s">
        <v>235</v>
      </c>
      <c r="B166" t="s">
        <v>6</v>
      </c>
      <c r="C166" t="s">
        <v>10</v>
      </c>
      <c r="D166" t="s">
        <v>6</v>
      </c>
      <c r="E166" t="s">
        <v>7</v>
      </c>
      <c r="F166" s="14">
        <v>8.397299999999999E-4</v>
      </c>
      <c r="G166" t="s">
        <v>6</v>
      </c>
      <c r="H166">
        <v>1</v>
      </c>
      <c r="I166" t="s">
        <v>6</v>
      </c>
      <c r="J166" t="s">
        <v>273</v>
      </c>
      <c r="L166" s="14">
        <f t="shared" si="0"/>
        <v>8.3972999999999994E-8</v>
      </c>
    </row>
    <row r="167" spans="1:12" x14ac:dyDescent="0.45">
      <c r="A167" t="s">
        <v>1</v>
      </c>
      <c r="B167" t="s">
        <v>161</v>
      </c>
      <c r="L167" s="14"/>
    </row>
    <row r="168" spans="1:12" x14ac:dyDescent="0.45">
      <c r="A168" t="s">
        <v>235</v>
      </c>
      <c r="B168" t="s">
        <v>6</v>
      </c>
      <c r="C168" t="s">
        <v>240</v>
      </c>
      <c r="D168" t="s">
        <v>6</v>
      </c>
      <c r="E168" t="s">
        <v>7</v>
      </c>
      <c r="F168" s="14">
        <v>9.2940999999999998E-4</v>
      </c>
      <c r="G168" t="s">
        <v>6</v>
      </c>
      <c r="H168">
        <v>2</v>
      </c>
      <c r="I168" t="s">
        <v>6</v>
      </c>
      <c r="J168" t="s">
        <v>247</v>
      </c>
      <c r="L168" s="14">
        <f t="shared" si="0"/>
        <v>9.2940999999999998E-8</v>
      </c>
    </row>
    <row r="169" spans="1:12" x14ac:dyDescent="0.45">
      <c r="A169" t="s">
        <v>1</v>
      </c>
      <c r="B169" t="s">
        <v>162</v>
      </c>
      <c r="L169" s="14"/>
    </row>
    <row r="170" spans="1:12" x14ac:dyDescent="0.45">
      <c r="A170" t="s">
        <v>235</v>
      </c>
      <c r="B170" t="s">
        <v>6</v>
      </c>
      <c r="C170" t="s">
        <v>240</v>
      </c>
      <c r="D170" t="s">
        <v>6</v>
      </c>
      <c r="E170" t="s">
        <v>7</v>
      </c>
      <c r="F170" s="14">
        <v>7.8014000000000002E-4</v>
      </c>
      <c r="G170" t="s">
        <v>6</v>
      </c>
      <c r="H170">
        <v>2</v>
      </c>
      <c r="I170" t="s">
        <v>6</v>
      </c>
      <c r="J170" t="s">
        <v>310</v>
      </c>
      <c r="L170" s="14">
        <f t="shared" si="0"/>
        <v>7.8014E-8</v>
      </c>
    </row>
    <row r="171" spans="1:12" x14ac:dyDescent="0.45">
      <c r="A171" t="s">
        <v>1</v>
      </c>
      <c r="B171" t="s">
        <v>163</v>
      </c>
      <c r="L171" s="14"/>
    </row>
    <row r="172" spans="1:12" x14ac:dyDescent="0.45">
      <c r="A172" t="s">
        <v>235</v>
      </c>
      <c r="B172" t="s">
        <v>6</v>
      </c>
      <c r="C172" t="s">
        <v>240</v>
      </c>
      <c r="D172" t="s">
        <v>6</v>
      </c>
      <c r="E172" t="s">
        <v>7</v>
      </c>
      <c r="F172" s="14">
        <v>8.25E-4</v>
      </c>
      <c r="G172" t="s">
        <v>6</v>
      </c>
      <c r="H172">
        <v>2</v>
      </c>
      <c r="I172" t="s">
        <v>6</v>
      </c>
      <c r="J172" t="s">
        <v>242</v>
      </c>
      <c r="L172" s="14">
        <f t="shared" si="0"/>
        <v>8.2500000000000004E-8</v>
      </c>
    </row>
    <row r="173" spans="1:12" x14ac:dyDescent="0.45">
      <c r="A173" t="s">
        <v>1</v>
      </c>
      <c r="B173" t="s">
        <v>164</v>
      </c>
      <c r="L173" s="14"/>
    </row>
    <row r="174" spans="1:12" x14ac:dyDescent="0.45">
      <c r="A174" t="s">
        <v>235</v>
      </c>
      <c r="B174" t="s">
        <v>6</v>
      </c>
      <c r="C174" t="s">
        <v>10</v>
      </c>
      <c r="D174" t="s">
        <v>6</v>
      </c>
      <c r="E174" t="s">
        <v>7</v>
      </c>
      <c r="F174" s="14">
        <v>7.6352000000000006E-4</v>
      </c>
      <c r="G174" t="s">
        <v>6</v>
      </c>
      <c r="H174">
        <v>1</v>
      </c>
      <c r="I174" t="s">
        <v>6</v>
      </c>
      <c r="J174" t="s">
        <v>273</v>
      </c>
      <c r="L174" s="14">
        <f t="shared" si="0"/>
        <v>7.6352000000000008E-8</v>
      </c>
    </row>
    <row r="175" spans="1:12" x14ac:dyDescent="0.45">
      <c r="A175" t="s">
        <v>1</v>
      </c>
      <c r="B175" t="s">
        <v>165</v>
      </c>
      <c r="L175" s="14"/>
    </row>
    <row r="176" spans="1:12" x14ac:dyDescent="0.45">
      <c r="A176" t="s">
        <v>235</v>
      </c>
      <c r="B176" t="s">
        <v>6</v>
      </c>
      <c r="C176" t="s">
        <v>10</v>
      </c>
      <c r="D176" t="s">
        <v>6</v>
      </c>
      <c r="E176" t="s">
        <v>7</v>
      </c>
      <c r="F176" s="14">
        <v>7.8348999999999997E-4</v>
      </c>
      <c r="G176" t="s">
        <v>6</v>
      </c>
      <c r="H176">
        <v>1</v>
      </c>
      <c r="I176" t="s">
        <v>6</v>
      </c>
      <c r="J176" t="s">
        <v>273</v>
      </c>
      <c r="L176" s="14">
        <f t="shared" si="0"/>
        <v>7.8348999999999996E-8</v>
      </c>
    </row>
    <row r="177" spans="1:12" x14ac:dyDescent="0.45">
      <c r="A177" t="s">
        <v>1</v>
      </c>
      <c r="B177" t="s">
        <v>166</v>
      </c>
      <c r="L177" s="14"/>
    </row>
    <row r="178" spans="1:12" x14ac:dyDescent="0.45">
      <c r="A178" t="s">
        <v>235</v>
      </c>
      <c r="B178" t="s">
        <v>6</v>
      </c>
      <c r="C178" t="s">
        <v>10</v>
      </c>
      <c r="D178" t="s">
        <v>6</v>
      </c>
      <c r="E178" t="s">
        <v>7</v>
      </c>
      <c r="F178" s="14">
        <v>9.1107999999999998E-4</v>
      </c>
      <c r="G178" t="s">
        <v>6</v>
      </c>
      <c r="H178">
        <v>1</v>
      </c>
      <c r="I178" t="s">
        <v>6</v>
      </c>
      <c r="J178" t="s">
        <v>273</v>
      </c>
      <c r="L178" s="14">
        <f t="shared" si="0"/>
        <v>9.1107999999999998E-8</v>
      </c>
    </row>
    <row r="179" spans="1:12" x14ac:dyDescent="0.45">
      <c r="A179" t="s">
        <v>1</v>
      </c>
      <c r="B179" t="s">
        <v>167</v>
      </c>
      <c r="L179" s="14"/>
    </row>
    <row r="180" spans="1:12" x14ac:dyDescent="0.45">
      <c r="A180" t="s">
        <v>235</v>
      </c>
      <c r="B180" t="s">
        <v>6</v>
      </c>
      <c r="C180" t="s">
        <v>10</v>
      </c>
      <c r="D180" t="s">
        <v>6</v>
      </c>
      <c r="E180" t="s">
        <v>7</v>
      </c>
      <c r="F180" s="14">
        <v>1E-3</v>
      </c>
      <c r="G180" t="s">
        <v>6</v>
      </c>
      <c r="H180">
        <v>1</v>
      </c>
      <c r="I180" t="s">
        <v>6</v>
      </c>
      <c r="J180" t="s">
        <v>248</v>
      </c>
      <c r="L180" s="14"/>
    </row>
    <row r="181" spans="1:12" x14ac:dyDescent="0.45">
      <c r="A181" t="s">
        <v>1</v>
      </c>
      <c r="B181" t="s">
        <v>168</v>
      </c>
      <c r="L181" s="14"/>
    </row>
    <row r="182" spans="1:12" x14ac:dyDescent="0.45">
      <c r="A182" t="s">
        <v>235</v>
      </c>
      <c r="B182" t="s">
        <v>6</v>
      </c>
      <c r="C182" t="s">
        <v>10</v>
      </c>
      <c r="D182" t="s">
        <v>6</v>
      </c>
      <c r="E182" t="s">
        <v>7</v>
      </c>
      <c r="F182" s="14">
        <v>8.6422000000000007E-4</v>
      </c>
      <c r="G182" t="s">
        <v>6</v>
      </c>
      <c r="H182">
        <v>1</v>
      </c>
      <c r="I182" t="s">
        <v>6</v>
      </c>
      <c r="J182" t="s">
        <v>248</v>
      </c>
      <c r="L182" s="14">
        <f t="shared" ref="L182:L200" si="1">SUM(F182/10000)</f>
        <v>8.6422000000000005E-8</v>
      </c>
    </row>
    <row r="183" spans="1:12" x14ac:dyDescent="0.45">
      <c r="A183" t="s">
        <v>1</v>
      </c>
      <c r="B183" t="s">
        <v>169</v>
      </c>
      <c r="L183" s="14"/>
    </row>
    <row r="184" spans="1:12" x14ac:dyDescent="0.45">
      <c r="A184" t="s">
        <v>235</v>
      </c>
      <c r="B184" t="s">
        <v>6</v>
      </c>
      <c r="C184" t="s">
        <v>10</v>
      </c>
      <c r="D184" t="s">
        <v>6</v>
      </c>
      <c r="E184" t="s">
        <v>7</v>
      </c>
      <c r="F184" s="14">
        <v>8.2499000000000005E-4</v>
      </c>
      <c r="G184" t="s">
        <v>6</v>
      </c>
      <c r="H184">
        <v>1</v>
      </c>
      <c r="I184" t="s">
        <v>6</v>
      </c>
      <c r="J184" t="s">
        <v>273</v>
      </c>
      <c r="L184" s="14">
        <f t="shared" si="1"/>
        <v>8.2499000000000003E-8</v>
      </c>
    </row>
    <row r="185" spans="1:12" x14ac:dyDescent="0.45">
      <c r="A185" t="s">
        <v>1</v>
      </c>
      <c r="B185" t="s">
        <v>170</v>
      </c>
      <c r="L185" s="14"/>
    </row>
    <row r="186" spans="1:12" x14ac:dyDescent="0.45">
      <c r="A186" t="s">
        <v>235</v>
      </c>
      <c r="B186" t="s">
        <v>6</v>
      </c>
      <c r="C186" t="s">
        <v>240</v>
      </c>
      <c r="D186" t="s">
        <v>6</v>
      </c>
      <c r="E186" t="s">
        <v>7</v>
      </c>
      <c r="F186" s="14">
        <v>7.6424999999999996E-4</v>
      </c>
      <c r="G186" t="s">
        <v>6</v>
      </c>
      <c r="H186">
        <v>2</v>
      </c>
      <c r="I186" t="s">
        <v>6</v>
      </c>
      <c r="J186" t="s">
        <v>284</v>
      </c>
      <c r="L186" s="14">
        <f t="shared" si="1"/>
        <v>7.6424999999999998E-8</v>
      </c>
    </row>
    <row r="187" spans="1:12" x14ac:dyDescent="0.45">
      <c r="A187" t="s">
        <v>1</v>
      </c>
      <c r="B187" t="s">
        <v>171</v>
      </c>
      <c r="L187" s="14"/>
    </row>
    <row r="188" spans="1:12" x14ac:dyDescent="0.45">
      <c r="A188" t="s">
        <v>235</v>
      </c>
      <c r="B188" t="s">
        <v>6</v>
      </c>
      <c r="C188" t="s">
        <v>240</v>
      </c>
      <c r="D188" t="s">
        <v>6</v>
      </c>
      <c r="E188" t="s">
        <v>7</v>
      </c>
      <c r="F188" s="14">
        <v>7.1978999999999999E-4</v>
      </c>
      <c r="G188" t="s">
        <v>6</v>
      </c>
      <c r="H188">
        <v>2</v>
      </c>
      <c r="I188" t="s">
        <v>6</v>
      </c>
      <c r="J188" t="s">
        <v>311</v>
      </c>
      <c r="L188" s="14">
        <f t="shared" si="1"/>
        <v>7.1978999999999999E-8</v>
      </c>
    </row>
    <row r="189" spans="1:12" x14ac:dyDescent="0.45">
      <c r="A189" t="s">
        <v>1</v>
      </c>
      <c r="B189" t="s">
        <v>172</v>
      </c>
      <c r="L189" s="14"/>
    </row>
    <row r="190" spans="1:12" x14ac:dyDescent="0.45">
      <c r="A190" t="s">
        <v>235</v>
      </c>
      <c r="B190" t="s">
        <v>6</v>
      </c>
      <c r="C190" t="s">
        <v>10</v>
      </c>
      <c r="D190" t="s">
        <v>6</v>
      </c>
      <c r="E190" t="s">
        <v>7</v>
      </c>
      <c r="F190" s="14">
        <v>7.1670999999999996E-4</v>
      </c>
      <c r="G190" t="s">
        <v>6</v>
      </c>
      <c r="H190">
        <v>1</v>
      </c>
      <c r="I190" t="s">
        <v>6</v>
      </c>
      <c r="J190" t="s">
        <v>273</v>
      </c>
      <c r="L190" s="14">
        <f t="shared" si="1"/>
        <v>7.1670999999999994E-8</v>
      </c>
    </row>
    <row r="191" spans="1:12" x14ac:dyDescent="0.45">
      <c r="A191" t="s">
        <v>1</v>
      </c>
      <c r="B191" t="s">
        <v>173</v>
      </c>
      <c r="L191" s="14"/>
    </row>
    <row r="192" spans="1:12" x14ac:dyDescent="0.45">
      <c r="A192" t="s">
        <v>235</v>
      </c>
      <c r="B192" t="s">
        <v>6</v>
      </c>
      <c r="C192" t="s">
        <v>10</v>
      </c>
      <c r="D192" t="s">
        <v>6</v>
      </c>
      <c r="E192" t="s">
        <v>7</v>
      </c>
      <c r="F192" s="14">
        <v>7.1929999999999997E-4</v>
      </c>
      <c r="G192" t="s">
        <v>6</v>
      </c>
      <c r="H192">
        <v>1</v>
      </c>
      <c r="I192" t="s">
        <v>6</v>
      </c>
      <c r="J192" t="s">
        <v>281</v>
      </c>
      <c r="L192" s="14">
        <f t="shared" si="1"/>
        <v>7.1929999999999996E-8</v>
      </c>
    </row>
    <row r="193" spans="1:12" x14ac:dyDescent="0.45">
      <c r="A193" t="s">
        <v>1</v>
      </c>
      <c r="B193" t="s">
        <v>174</v>
      </c>
      <c r="L193" s="14"/>
    </row>
    <row r="194" spans="1:12" x14ac:dyDescent="0.45">
      <c r="A194" t="s">
        <v>235</v>
      </c>
      <c r="B194" t="s">
        <v>6</v>
      </c>
      <c r="C194" t="s">
        <v>10</v>
      </c>
      <c r="D194" t="s">
        <v>6</v>
      </c>
      <c r="E194" t="s">
        <v>7</v>
      </c>
      <c r="F194" s="14">
        <v>7.0575E-4</v>
      </c>
      <c r="G194" t="s">
        <v>6</v>
      </c>
      <c r="H194">
        <v>1</v>
      </c>
      <c r="I194" t="s">
        <v>6</v>
      </c>
      <c r="J194" t="s">
        <v>286</v>
      </c>
      <c r="L194" s="14">
        <f t="shared" si="1"/>
        <v>7.0574999999999995E-8</v>
      </c>
    </row>
    <row r="195" spans="1:12" x14ac:dyDescent="0.45">
      <c r="A195" t="s">
        <v>1</v>
      </c>
      <c r="B195" t="s">
        <v>175</v>
      </c>
      <c r="L195" s="14"/>
    </row>
    <row r="196" spans="1:12" x14ac:dyDescent="0.45">
      <c r="A196" t="s">
        <v>235</v>
      </c>
      <c r="B196" t="s">
        <v>6</v>
      </c>
      <c r="C196" t="s">
        <v>10</v>
      </c>
      <c r="D196" t="s">
        <v>6</v>
      </c>
      <c r="E196" t="s">
        <v>7</v>
      </c>
      <c r="F196" s="14">
        <v>6.7957999999999994E-4</v>
      </c>
      <c r="G196" t="s">
        <v>6</v>
      </c>
      <c r="H196">
        <v>1</v>
      </c>
      <c r="I196" t="s">
        <v>6</v>
      </c>
      <c r="J196" t="s">
        <v>273</v>
      </c>
      <c r="L196" s="14">
        <f t="shared" si="1"/>
        <v>6.7957999999999992E-8</v>
      </c>
    </row>
    <row r="197" spans="1:12" x14ac:dyDescent="0.45">
      <c r="A197" t="s">
        <v>1</v>
      </c>
      <c r="B197" t="s">
        <v>176</v>
      </c>
      <c r="L197" s="14"/>
    </row>
    <row r="198" spans="1:12" x14ac:dyDescent="0.45">
      <c r="A198" t="s">
        <v>235</v>
      </c>
      <c r="B198" t="s">
        <v>6</v>
      </c>
      <c r="C198" t="s">
        <v>10</v>
      </c>
      <c r="D198" t="s">
        <v>6</v>
      </c>
      <c r="E198" t="s">
        <v>7</v>
      </c>
      <c r="F198" s="14">
        <v>7.0282000000000005E-4</v>
      </c>
      <c r="G198" t="s">
        <v>6</v>
      </c>
      <c r="H198">
        <v>1</v>
      </c>
      <c r="I198" t="s">
        <v>6</v>
      </c>
      <c r="J198" t="s">
        <v>274</v>
      </c>
      <c r="L198" s="14">
        <f t="shared" si="1"/>
        <v>7.0282000000000007E-8</v>
      </c>
    </row>
    <row r="199" spans="1:12" x14ac:dyDescent="0.45">
      <c r="A199" t="s">
        <v>1</v>
      </c>
      <c r="B199" t="s">
        <v>177</v>
      </c>
      <c r="L199" s="14"/>
    </row>
    <row r="200" spans="1:12" x14ac:dyDescent="0.45">
      <c r="A200" t="s">
        <v>235</v>
      </c>
      <c r="B200" t="s">
        <v>6</v>
      </c>
      <c r="C200" t="s">
        <v>10</v>
      </c>
      <c r="D200" t="s">
        <v>6</v>
      </c>
      <c r="E200" t="s">
        <v>7</v>
      </c>
      <c r="F200" s="14">
        <v>6.9438000000000008E-4</v>
      </c>
      <c r="G200" t="s">
        <v>6</v>
      </c>
      <c r="H200">
        <v>1</v>
      </c>
      <c r="I200" t="s">
        <v>6</v>
      </c>
      <c r="J200" t="s">
        <v>248</v>
      </c>
      <c r="L200" s="14">
        <f t="shared" si="1"/>
        <v>6.9438000000000003E-8</v>
      </c>
    </row>
    <row r="201" spans="1:12" x14ac:dyDescent="0.45">
      <c r="A201" s="2">
        <v>45209</v>
      </c>
      <c r="B201" t="s">
        <v>9</v>
      </c>
      <c r="C201" t="s">
        <v>6</v>
      </c>
      <c r="D201" t="s">
        <v>10</v>
      </c>
      <c r="E201" t="s">
        <v>179</v>
      </c>
    </row>
    <row r="203" spans="1:12" x14ac:dyDescent="0.45">
      <c r="C203" s="5"/>
      <c r="D203" s="5"/>
    </row>
    <row r="204" spans="1:12" x14ac:dyDescent="0.45">
      <c r="C204" s="14"/>
      <c r="D204" s="14" t="s">
        <v>251</v>
      </c>
      <c r="E204">
        <v>98.44</v>
      </c>
      <c r="F204" t="s">
        <v>11</v>
      </c>
    </row>
    <row r="205" spans="1:12" x14ac:dyDescent="0.45">
      <c r="D205" s="15" t="s">
        <v>252</v>
      </c>
      <c r="E205" s="4">
        <f>SUM(F2:F201)/100</f>
        <v>2.0221178999999998E-3</v>
      </c>
      <c r="F205"/>
    </row>
    <row r="206" spans="1:12" x14ac:dyDescent="0.45">
      <c r="D206" t="s">
        <v>253</v>
      </c>
      <c r="E206">
        <f>SUM(H2:H200)</f>
        <v>149</v>
      </c>
      <c r="F206" t="s">
        <v>12</v>
      </c>
    </row>
    <row r="208" spans="1:12" x14ac:dyDescent="0.45">
      <c r="G208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6463-BC37-4ECE-AF36-E4BA03C25EB2}">
  <dimension ref="A1:J56"/>
  <sheetViews>
    <sheetView topLeftCell="A38" zoomScale="86" workbookViewId="0">
      <selection activeCell="G58" sqref="G58:G61"/>
    </sheetView>
  </sheetViews>
  <sheetFormatPr defaultRowHeight="14.25" x14ac:dyDescent="0.45"/>
  <sheetData>
    <row r="1" spans="1:10" x14ac:dyDescent="0.45">
      <c r="A1" t="s">
        <v>1</v>
      </c>
      <c r="B1" s="1">
        <v>45658</v>
      </c>
    </row>
    <row r="2" spans="1:10" x14ac:dyDescent="0.45">
      <c r="A2" t="s">
        <v>235</v>
      </c>
      <c r="B2" t="s">
        <v>6</v>
      </c>
      <c r="C2" t="s">
        <v>340</v>
      </c>
      <c r="D2" t="s">
        <v>6</v>
      </c>
      <c r="E2" t="s">
        <v>7</v>
      </c>
      <c r="F2">
        <v>2.4299999999999999E-2</v>
      </c>
      <c r="G2" t="s">
        <v>6</v>
      </c>
      <c r="H2">
        <v>10</v>
      </c>
      <c r="I2" t="s">
        <v>6</v>
      </c>
      <c r="J2" t="s">
        <v>341</v>
      </c>
    </row>
    <row r="3" spans="1:10" x14ac:dyDescent="0.45">
      <c r="A3" t="s">
        <v>1</v>
      </c>
      <c r="B3" s="1">
        <v>45689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6.1000000000000004E-3</v>
      </c>
      <c r="G4" t="s">
        <v>6</v>
      </c>
      <c r="H4">
        <v>1</v>
      </c>
      <c r="I4" t="s">
        <v>6</v>
      </c>
      <c r="J4" t="s">
        <v>305</v>
      </c>
    </row>
    <row r="5" spans="1:10" x14ac:dyDescent="0.45">
      <c r="A5" t="s">
        <v>1</v>
      </c>
      <c r="B5" s="1">
        <v>45717</v>
      </c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>
        <v>5.4999999999999997E-3</v>
      </c>
      <c r="G6" t="s">
        <v>6</v>
      </c>
      <c r="H6">
        <v>1</v>
      </c>
      <c r="I6" t="s">
        <v>6</v>
      </c>
      <c r="J6" t="s">
        <v>258</v>
      </c>
    </row>
    <row r="7" spans="1:10" x14ac:dyDescent="0.45">
      <c r="A7" t="s">
        <v>1</v>
      </c>
      <c r="B7" s="1">
        <v>45748</v>
      </c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>
        <v>5.4999999999999997E-3</v>
      </c>
      <c r="G8" t="s">
        <v>6</v>
      </c>
      <c r="H8">
        <v>1</v>
      </c>
      <c r="I8" t="s">
        <v>6</v>
      </c>
      <c r="J8" t="s">
        <v>273</v>
      </c>
    </row>
    <row r="9" spans="1:10" x14ac:dyDescent="0.45">
      <c r="A9" t="s">
        <v>1</v>
      </c>
      <c r="B9" s="1">
        <v>45778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4.3E-3</v>
      </c>
      <c r="G10" t="s">
        <v>6</v>
      </c>
      <c r="H10">
        <v>1</v>
      </c>
      <c r="I10" t="s">
        <v>6</v>
      </c>
      <c r="J10" t="s">
        <v>273</v>
      </c>
    </row>
    <row r="11" spans="1:10" x14ac:dyDescent="0.45">
      <c r="A11" t="s">
        <v>1</v>
      </c>
      <c r="B11" s="1">
        <v>45809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4.7000000000000002E-3</v>
      </c>
      <c r="G12" t="s">
        <v>6</v>
      </c>
      <c r="H12">
        <v>1</v>
      </c>
      <c r="I12" t="s">
        <v>6</v>
      </c>
      <c r="J12" t="s">
        <v>273</v>
      </c>
    </row>
    <row r="13" spans="1:10" x14ac:dyDescent="0.45">
      <c r="A13" t="s">
        <v>1</v>
      </c>
      <c r="B13" s="1">
        <v>45839</v>
      </c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>
        <v>4.7000000000000002E-3</v>
      </c>
      <c r="G14" t="s">
        <v>6</v>
      </c>
      <c r="H14">
        <v>1</v>
      </c>
      <c r="I14" t="s">
        <v>6</v>
      </c>
      <c r="J14" t="s">
        <v>248</v>
      </c>
    </row>
    <row r="15" spans="1:10" x14ac:dyDescent="0.45">
      <c r="A15" t="s">
        <v>1</v>
      </c>
      <c r="B15" s="1">
        <v>45870</v>
      </c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>
        <v>3.3E-3</v>
      </c>
      <c r="G16" t="s">
        <v>6</v>
      </c>
      <c r="H16">
        <v>1</v>
      </c>
      <c r="I16" t="s">
        <v>6</v>
      </c>
      <c r="J16" t="s">
        <v>273</v>
      </c>
    </row>
    <row r="17" spans="1:10" x14ac:dyDescent="0.45">
      <c r="A17" t="s">
        <v>1</v>
      </c>
      <c r="B17" s="1">
        <v>45901</v>
      </c>
    </row>
    <row r="18" spans="1:10" x14ac:dyDescent="0.45">
      <c r="A18" t="s">
        <v>235</v>
      </c>
      <c r="B18" t="s">
        <v>6</v>
      </c>
      <c r="C18" t="s">
        <v>240</v>
      </c>
      <c r="D18" t="s">
        <v>6</v>
      </c>
      <c r="E18" t="s">
        <v>7</v>
      </c>
      <c r="F18">
        <v>3.8E-3</v>
      </c>
      <c r="G18" t="s">
        <v>6</v>
      </c>
      <c r="H18">
        <v>2</v>
      </c>
      <c r="I18" t="s">
        <v>6</v>
      </c>
      <c r="J18" t="s">
        <v>311</v>
      </c>
    </row>
    <row r="19" spans="1:10" x14ac:dyDescent="0.45">
      <c r="A19" t="s">
        <v>1</v>
      </c>
      <c r="B19" s="1">
        <v>45931</v>
      </c>
    </row>
    <row r="20" spans="1:10" x14ac:dyDescent="0.45">
      <c r="A20" t="s">
        <v>235</v>
      </c>
      <c r="B20" t="s">
        <v>6</v>
      </c>
      <c r="C20" t="s">
        <v>240</v>
      </c>
      <c r="D20" t="s">
        <v>6</v>
      </c>
      <c r="E20" t="s">
        <v>7</v>
      </c>
      <c r="F20">
        <v>3.8E-3</v>
      </c>
      <c r="G20" t="s">
        <v>6</v>
      </c>
      <c r="H20">
        <v>2</v>
      </c>
      <c r="I20" t="s">
        <v>6</v>
      </c>
      <c r="J20" t="s">
        <v>280</v>
      </c>
    </row>
    <row r="21" spans="1:10" x14ac:dyDescent="0.45">
      <c r="A21" t="s">
        <v>1</v>
      </c>
      <c r="B21" s="1">
        <v>45962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3.5000000000000001E-3</v>
      </c>
      <c r="G22" t="s">
        <v>6</v>
      </c>
      <c r="H22">
        <v>1</v>
      </c>
      <c r="I22" t="s">
        <v>6</v>
      </c>
      <c r="J22" t="s">
        <v>273</v>
      </c>
    </row>
    <row r="23" spans="1:10" x14ac:dyDescent="0.45">
      <c r="A23" t="s">
        <v>1</v>
      </c>
      <c r="B23" s="1">
        <v>45992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3.0000000000000001E-3</v>
      </c>
      <c r="G24" t="s">
        <v>6</v>
      </c>
      <c r="H24">
        <v>1</v>
      </c>
      <c r="I24" t="s">
        <v>6</v>
      </c>
      <c r="J24" t="s">
        <v>248</v>
      </c>
    </row>
    <row r="25" spans="1:10" x14ac:dyDescent="0.45">
      <c r="A25" t="s">
        <v>1</v>
      </c>
      <c r="B25" t="s">
        <v>180</v>
      </c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3.5999999999999999E-3</v>
      </c>
      <c r="G26" t="s">
        <v>6</v>
      </c>
      <c r="H26">
        <v>1</v>
      </c>
      <c r="I26" t="s">
        <v>6</v>
      </c>
      <c r="J26" t="s">
        <v>265</v>
      </c>
    </row>
    <row r="27" spans="1:10" x14ac:dyDescent="0.45">
      <c r="A27" t="s">
        <v>1</v>
      </c>
      <c r="B27" t="s">
        <v>181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3.3999999999999998E-3</v>
      </c>
      <c r="G28" t="s">
        <v>6</v>
      </c>
      <c r="H28">
        <v>1</v>
      </c>
      <c r="I28" t="s">
        <v>6</v>
      </c>
      <c r="J28" t="s">
        <v>274</v>
      </c>
    </row>
    <row r="29" spans="1:10" x14ac:dyDescent="0.45">
      <c r="A29" t="s">
        <v>1</v>
      </c>
      <c r="B29" t="s">
        <v>182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2.8999999999999998E-3</v>
      </c>
      <c r="G30" t="s">
        <v>6</v>
      </c>
      <c r="H30">
        <v>1</v>
      </c>
      <c r="I30" t="s">
        <v>6</v>
      </c>
      <c r="J30" t="s">
        <v>248</v>
      </c>
    </row>
    <row r="31" spans="1:10" x14ac:dyDescent="0.45">
      <c r="A31" t="s">
        <v>1</v>
      </c>
      <c r="B31" t="s">
        <v>183</v>
      </c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>
        <v>2.8999999999999998E-3</v>
      </c>
      <c r="G32" t="s">
        <v>6</v>
      </c>
      <c r="H32">
        <v>1</v>
      </c>
      <c r="I32" t="s">
        <v>6</v>
      </c>
      <c r="J32" t="s">
        <v>273</v>
      </c>
    </row>
    <row r="33" spans="1:10" x14ac:dyDescent="0.45">
      <c r="A33" t="s">
        <v>1</v>
      </c>
      <c r="B33" t="s">
        <v>184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2.8E-3</v>
      </c>
      <c r="G34" t="s">
        <v>6</v>
      </c>
      <c r="H34">
        <v>1</v>
      </c>
      <c r="I34" t="s">
        <v>6</v>
      </c>
      <c r="J34" t="s">
        <v>274</v>
      </c>
    </row>
    <row r="35" spans="1:10" x14ac:dyDescent="0.45">
      <c r="A35" t="s">
        <v>1</v>
      </c>
      <c r="B35" t="s">
        <v>185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2.5000000000000001E-3</v>
      </c>
      <c r="G36" t="s">
        <v>6</v>
      </c>
      <c r="H36">
        <v>1</v>
      </c>
      <c r="I36" t="s">
        <v>6</v>
      </c>
      <c r="J36" t="s">
        <v>342</v>
      </c>
    </row>
    <row r="37" spans="1:10" x14ac:dyDescent="0.45">
      <c r="A37" t="s">
        <v>1</v>
      </c>
      <c r="B37" t="s">
        <v>186</v>
      </c>
    </row>
    <row r="38" spans="1:10" x14ac:dyDescent="0.45">
      <c r="A38" t="s">
        <v>235</v>
      </c>
      <c r="B38" t="s">
        <v>6</v>
      </c>
      <c r="C38" t="s">
        <v>240</v>
      </c>
      <c r="D38" t="s">
        <v>6</v>
      </c>
      <c r="E38" t="s">
        <v>7</v>
      </c>
      <c r="F38">
        <v>2.7000000000000001E-3</v>
      </c>
      <c r="G38" t="s">
        <v>6</v>
      </c>
      <c r="H38">
        <v>2</v>
      </c>
      <c r="I38" t="s">
        <v>6</v>
      </c>
      <c r="J38" t="s">
        <v>306</v>
      </c>
    </row>
    <row r="39" spans="1:10" x14ac:dyDescent="0.45">
      <c r="A39" t="s">
        <v>1</v>
      </c>
      <c r="B39" t="s">
        <v>187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2.5000000000000001E-3</v>
      </c>
      <c r="G40" t="s">
        <v>6</v>
      </c>
      <c r="H40">
        <v>1</v>
      </c>
      <c r="I40" t="s">
        <v>6</v>
      </c>
      <c r="J40" t="s">
        <v>258</v>
      </c>
    </row>
    <row r="41" spans="1:10" x14ac:dyDescent="0.45">
      <c r="A41" t="s">
        <v>1</v>
      </c>
      <c r="B41" t="s">
        <v>188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2.3999999999999998E-3</v>
      </c>
      <c r="G42" t="s">
        <v>6</v>
      </c>
      <c r="H42">
        <v>1</v>
      </c>
      <c r="I42" t="s">
        <v>6</v>
      </c>
      <c r="J42" t="s">
        <v>274</v>
      </c>
    </row>
    <row r="43" spans="1:10" x14ac:dyDescent="0.45">
      <c r="A43" t="s">
        <v>1</v>
      </c>
      <c r="B43" t="s">
        <v>189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2.5999999999999999E-3</v>
      </c>
      <c r="G44" t="s">
        <v>6</v>
      </c>
      <c r="H44">
        <v>1</v>
      </c>
      <c r="I44" t="s">
        <v>6</v>
      </c>
      <c r="J44" t="s">
        <v>273</v>
      </c>
    </row>
    <row r="45" spans="1:10" x14ac:dyDescent="0.45">
      <c r="A45" t="s">
        <v>1</v>
      </c>
      <c r="B45" t="s">
        <v>190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2.2000000000000001E-3</v>
      </c>
      <c r="G46" t="s">
        <v>6</v>
      </c>
      <c r="H46">
        <v>1</v>
      </c>
      <c r="I46" t="s">
        <v>6</v>
      </c>
      <c r="J46" t="s">
        <v>248</v>
      </c>
    </row>
    <row r="47" spans="1:10" x14ac:dyDescent="0.45">
      <c r="A47" t="s">
        <v>1</v>
      </c>
      <c r="B47" t="s">
        <v>191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2.5999999999999999E-3</v>
      </c>
      <c r="G48" t="s">
        <v>6</v>
      </c>
      <c r="H48">
        <v>1</v>
      </c>
      <c r="I48" t="s">
        <v>6</v>
      </c>
      <c r="J48" t="s">
        <v>248</v>
      </c>
    </row>
    <row r="49" spans="1:10" x14ac:dyDescent="0.45">
      <c r="A49" t="s">
        <v>1</v>
      </c>
      <c r="B49" t="s">
        <v>192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2.0999999999999999E-3</v>
      </c>
      <c r="G50" t="s">
        <v>6</v>
      </c>
      <c r="H50">
        <v>1</v>
      </c>
      <c r="I50" t="s">
        <v>6</v>
      </c>
      <c r="J50" t="s">
        <v>273</v>
      </c>
    </row>
    <row r="51" spans="1:10" x14ac:dyDescent="0.45">
      <c r="A51" s="2">
        <v>45209</v>
      </c>
      <c r="B51" t="s">
        <v>9</v>
      </c>
      <c r="C51" t="s">
        <v>6</v>
      </c>
      <c r="D51" t="s">
        <v>10</v>
      </c>
      <c r="E51" t="s">
        <v>287</v>
      </c>
    </row>
    <row r="53" spans="1:10" x14ac:dyDescent="0.45">
      <c r="C53" s="5"/>
      <c r="D53" s="5"/>
    </row>
    <row r="54" spans="1:10" x14ac:dyDescent="0.45">
      <c r="C54" s="14"/>
      <c r="D54" s="14" t="s">
        <v>251</v>
      </c>
      <c r="E54">
        <v>97.8</v>
      </c>
      <c r="F54" t="s">
        <v>11</v>
      </c>
    </row>
    <row r="55" spans="1:10" x14ac:dyDescent="0.45">
      <c r="D55" s="15" t="s">
        <v>252</v>
      </c>
      <c r="E55" s="4">
        <f>SUM(F1:F50)/25</f>
        <v>4.3080000000000011E-3</v>
      </c>
    </row>
    <row r="56" spans="1:10" x14ac:dyDescent="0.45">
      <c r="D56" t="s">
        <v>253</v>
      </c>
      <c r="E56">
        <f>SUM(H1:H50)</f>
        <v>37</v>
      </c>
      <c r="F56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9D48-4A1D-426F-99DA-E1138A4BB454}">
  <dimension ref="A1:J107"/>
  <sheetViews>
    <sheetView topLeftCell="A88" zoomScale="61" workbookViewId="0">
      <selection activeCell="E106" sqref="E106"/>
    </sheetView>
  </sheetViews>
  <sheetFormatPr defaultRowHeight="14.25" x14ac:dyDescent="0.45"/>
  <sheetData>
    <row r="1" spans="1:10" x14ac:dyDescent="0.45">
      <c r="A1" t="s">
        <v>1</v>
      </c>
      <c r="B1" s="1">
        <v>18264</v>
      </c>
    </row>
    <row r="2" spans="1:10" x14ac:dyDescent="0.45">
      <c r="A2" t="s">
        <v>235</v>
      </c>
      <c r="B2" t="s">
        <v>6</v>
      </c>
      <c r="C2" t="s">
        <v>236</v>
      </c>
      <c r="D2" t="s">
        <v>6</v>
      </c>
      <c r="E2" t="s">
        <v>7</v>
      </c>
      <c r="F2">
        <v>2.58E-2</v>
      </c>
      <c r="G2" t="s">
        <v>6</v>
      </c>
      <c r="H2">
        <v>7</v>
      </c>
      <c r="I2" t="s">
        <v>6</v>
      </c>
      <c r="J2" t="s">
        <v>343</v>
      </c>
    </row>
    <row r="3" spans="1:10" x14ac:dyDescent="0.45">
      <c r="A3" t="s">
        <v>1</v>
      </c>
      <c r="B3" s="1">
        <v>18295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6.7000000000000002E-3</v>
      </c>
      <c r="G4" t="s">
        <v>6</v>
      </c>
      <c r="H4">
        <v>1</v>
      </c>
      <c r="I4" t="s">
        <v>6</v>
      </c>
      <c r="J4" t="s">
        <v>273</v>
      </c>
    </row>
    <row r="5" spans="1:10" x14ac:dyDescent="0.45">
      <c r="A5" t="s">
        <v>1</v>
      </c>
      <c r="B5" s="1">
        <v>18323</v>
      </c>
    </row>
    <row r="6" spans="1:10" x14ac:dyDescent="0.45">
      <c r="A6" t="s">
        <v>235</v>
      </c>
      <c r="B6" t="s">
        <v>6</v>
      </c>
      <c r="C6" t="s">
        <v>240</v>
      </c>
      <c r="D6" t="s">
        <v>6</v>
      </c>
      <c r="E6" t="s">
        <v>7</v>
      </c>
      <c r="F6">
        <v>4.7999999999999996E-3</v>
      </c>
      <c r="G6" t="s">
        <v>6</v>
      </c>
      <c r="H6">
        <v>2</v>
      </c>
      <c r="I6" t="s">
        <v>6</v>
      </c>
      <c r="J6" t="s">
        <v>306</v>
      </c>
    </row>
    <row r="7" spans="1:10" x14ac:dyDescent="0.45">
      <c r="A7" t="s">
        <v>1</v>
      </c>
      <c r="B7" s="1">
        <v>18354</v>
      </c>
    </row>
    <row r="8" spans="1:10" x14ac:dyDescent="0.45">
      <c r="A8" t="s">
        <v>235</v>
      </c>
      <c r="B8" t="s">
        <v>6</v>
      </c>
      <c r="C8" t="s">
        <v>240</v>
      </c>
      <c r="D8" t="s">
        <v>6</v>
      </c>
      <c r="E8" t="s">
        <v>7</v>
      </c>
      <c r="F8">
        <v>5.1999999999999998E-3</v>
      </c>
      <c r="G8" t="s">
        <v>6</v>
      </c>
      <c r="H8">
        <v>2</v>
      </c>
      <c r="I8" t="s">
        <v>6</v>
      </c>
      <c r="J8" t="s">
        <v>344</v>
      </c>
    </row>
    <row r="9" spans="1:10" x14ac:dyDescent="0.45">
      <c r="A9" t="s">
        <v>1</v>
      </c>
      <c r="B9" s="1">
        <v>18384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4.3E-3</v>
      </c>
      <c r="G10" t="s">
        <v>6</v>
      </c>
      <c r="H10">
        <v>1</v>
      </c>
      <c r="I10" t="s">
        <v>6</v>
      </c>
      <c r="J10" t="s">
        <v>265</v>
      </c>
    </row>
    <row r="11" spans="1:10" x14ac:dyDescent="0.45">
      <c r="A11" t="s">
        <v>1</v>
      </c>
      <c r="B11" s="1">
        <v>18415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4.4999999999999997E-3</v>
      </c>
      <c r="G12" t="s">
        <v>6</v>
      </c>
      <c r="H12">
        <v>1</v>
      </c>
      <c r="I12" t="s">
        <v>6</v>
      </c>
      <c r="J12" t="s">
        <v>248</v>
      </c>
    </row>
    <row r="13" spans="1:10" x14ac:dyDescent="0.45">
      <c r="A13" t="s">
        <v>1</v>
      </c>
      <c r="B13" s="1">
        <v>18445</v>
      </c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>
        <v>4.4999999999999997E-3</v>
      </c>
      <c r="G14" t="s">
        <v>6</v>
      </c>
      <c r="H14">
        <v>1</v>
      </c>
      <c r="I14" t="s">
        <v>6</v>
      </c>
      <c r="J14" t="s">
        <v>244</v>
      </c>
    </row>
    <row r="15" spans="1:10" x14ac:dyDescent="0.45">
      <c r="A15" t="s">
        <v>1</v>
      </c>
      <c r="B15" s="1">
        <v>18476</v>
      </c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>
        <v>3.0999999999999999E-3</v>
      </c>
      <c r="G16" t="s">
        <v>6</v>
      </c>
      <c r="H16">
        <v>1</v>
      </c>
      <c r="I16" t="s">
        <v>6</v>
      </c>
      <c r="J16" t="s">
        <v>248</v>
      </c>
    </row>
    <row r="17" spans="1:10" x14ac:dyDescent="0.45">
      <c r="A17" t="s">
        <v>1</v>
      </c>
      <c r="B17" s="1">
        <v>18507</v>
      </c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>
        <v>3.8999999999999998E-3</v>
      </c>
      <c r="G18" t="s">
        <v>6</v>
      </c>
      <c r="H18">
        <v>1</v>
      </c>
      <c r="I18" t="s">
        <v>6</v>
      </c>
      <c r="J18" t="s">
        <v>274</v>
      </c>
    </row>
    <row r="19" spans="1:10" x14ac:dyDescent="0.45">
      <c r="A19" t="s">
        <v>1</v>
      </c>
      <c r="B19" s="1">
        <v>18537</v>
      </c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>
        <v>3.0999999999999999E-3</v>
      </c>
      <c r="G20" t="s">
        <v>6</v>
      </c>
      <c r="H20">
        <v>1</v>
      </c>
      <c r="I20" t="s">
        <v>6</v>
      </c>
      <c r="J20" t="s">
        <v>248</v>
      </c>
    </row>
    <row r="21" spans="1:10" x14ac:dyDescent="0.45">
      <c r="A21" t="s">
        <v>1</v>
      </c>
      <c r="B21" s="1">
        <v>18568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3.3999999999999998E-3</v>
      </c>
      <c r="G22" t="s">
        <v>6</v>
      </c>
      <c r="H22">
        <v>1</v>
      </c>
      <c r="I22" t="s">
        <v>6</v>
      </c>
      <c r="J22" t="s">
        <v>268</v>
      </c>
    </row>
    <row r="23" spans="1:10" x14ac:dyDescent="0.45">
      <c r="A23" t="s">
        <v>1</v>
      </c>
      <c r="B23" s="1">
        <v>18598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3.0000000000000001E-3</v>
      </c>
      <c r="G24" t="s">
        <v>6</v>
      </c>
      <c r="H24">
        <v>1</v>
      </c>
      <c r="I24" t="s">
        <v>6</v>
      </c>
      <c r="J24" t="s">
        <v>256</v>
      </c>
    </row>
    <row r="25" spans="1:10" x14ac:dyDescent="0.45">
      <c r="A25" t="s">
        <v>1</v>
      </c>
      <c r="B25" t="s">
        <v>193</v>
      </c>
    </row>
    <row r="26" spans="1:10" x14ac:dyDescent="0.45">
      <c r="A26" t="s">
        <v>235</v>
      </c>
      <c r="B26" t="s">
        <v>6</v>
      </c>
      <c r="C26" t="s">
        <v>240</v>
      </c>
      <c r="D26" t="s">
        <v>6</v>
      </c>
      <c r="E26" t="s">
        <v>7</v>
      </c>
      <c r="F26">
        <v>2.8999999999999998E-3</v>
      </c>
      <c r="G26" t="s">
        <v>6</v>
      </c>
      <c r="H26">
        <v>2</v>
      </c>
      <c r="I26" t="s">
        <v>6</v>
      </c>
      <c r="J26" t="s">
        <v>270</v>
      </c>
    </row>
    <row r="27" spans="1:10" x14ac:dyDescent="0.45">
      <c r="A27" t="s">
        <v>1</v>
      </c>
      <c r="B27" t="s">
        <v>194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2.8E-3</v>
      </c>
      <c r="G28" t="s">
        <v>6</v>
      </c>
      <c r="H28">
        <v>1</v>
      </c>
      <c r="I28" t="s">
        <v>6</v>
      </c>
      <c r="J28" t="s">
        <v>262</v>
      </c>
    </row>
    <row r="29" spans="1:10" x14ac:dyDescent="0.45">
      <c r="A29" t="s">
        <v>1</v>
      </c>
      <c r="B29" t="s">
        <v>195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2.8E-3</v>
      </c>
      <c r="G30" t="s">
        <v>6</v>
      </c>
      <c r="H30">
        <v>1</v>
      </c>
      <c r="I30" t="s">
        <v>6</v>
      </c>
      <c r="J30" t="s">
        <v>271</v>
      </c>
    </row>
    <row r="31" spans="1:10" x14ac:dyDescent="0.45">
      <c r="A31" t="s">
        <v>1</v>
      </c>
      <c r="B31" t="s">
        <v>196</v>
      </c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>
        <v>2.5999999999999999E-3</v>
      </c>
      <c r="G32" t="s">
        <v>6</v>
      </c>
      <c r="H32">
        <v>1</v>
      </c>
      <c r="I32" t="s">
        <v>6</v>
      </c>
      <c r="J32" t="s">
        <v>273</v>
      </c>
    </row>
    <row r="33" spans="1:10" x14ac:dyDescent="0.45">
      <c r="A33" t="s">
        <v>1</v>
      </c>
      <c r="B33" t="s">
        <v>197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2.7000000000000001E-3</v>
      </c>
      <c r="G34" t="s">
        <v>6</v>
      </c>
      <c r="H34">
        <v>1</v>
      </c>
      <c r="I34" t="s">
        <v>6</v>
      </c>
      <c r="J34" t="s">
        <v>248</v>
      </c>
    </row>
    <row r="35" spans="1:10" x14ac:dyDescent="0.45">
      <c r="A35" t="s">
        <v>1</v>
      </c>
      <c r="B35" t="s">
        <v>198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2.8E-3</v>
      </c>
      <c r="G36" t="s">
        <v>6</v>
      </c>
      <c r="H36">
        <v>1</v>
      </c>
      <c r="I36" t="s">
        <v>6</v>
      </c>
      <c r="J36" t="s">
        <v>268</v>
      </c>
    </row>
    <row r="37" spans="1:10" x14ac:dyDescent="0.45">
      <c r="A37" t="s">
        <v>1</v>
      </c>
      <c r="B37" t="s">
        <v>199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2.2000000000000001E-3</v>
      </c>
      <c r="G38" t="s">
        <v>6</v>
      </c>
      <c r="H38">
        <v>1</v>
      </c>
      <c r="I38" t="s">
        <v>6</v>
      </c>
      <c r="J38" t="s">
        <v>244</v>
      </c>
    </row>
    <row r="39" spans="1:10" x14ac:dyDescent="0.45">
      <c r="A39" t="s">
        <v>1</v>
      </c>
      <c r="B39" t="s">
        <v>200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2.7000000000000001E-3</v>
      </c>
      <c r="G40" t="s">
        <v>6</v>
      </c>
      <c r="H40">
        <v>1</v>
      </c>
      <c r="I40" t="s">
        <v>6</v>
      </c>
      <c r="J40" t="s">
        <v>244</v>
      </c>
    </row>
    <row r="41" spans="1:10" x14ac:dyDescent="0.45">
      <c r="A41" t="s">
        <v>1</v>
      </c>
      <c r="B41" t="s">
        <v>201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2.0999999999999999E-3</v>
      </c>
      <c r="G42" t="s">
        <v>6</v>
      </c>
      <c r="H42">
        <v>1</v>
      </c>
      <c r="I42" t="s">
        <v>6</v>
      </c>
      <c r="J42" t="s">
        <v>248</v>
      </c>
    </row>
    <row r="43" spans="1:10" x14ac:dyDescent="0.45">
      <c r="A43" t="s">
        <v>1</v>
      </c>
      <c r="B43" t="s">
        <v>202</v>
      </c>
    </row>
    <row r="44" spans="1:10" x14ac:dyDescent="0.45">
      <c r="A44" t="s">
        <v>235</v>
      </c>
      <c r="B44" t="s">
        <v>6</v>
      </c>
      <c r="C44" t="s">
        <v>240</v>
      </c>
      <c r="D44" t="s">
        <v>6</v>
      </c>
      <c r="E44" t="s">
        <v>7</v>
      </c>
      <c r="F44">
        <v>2.5999999999999999E-3</v>
      </c>
      <c r="G44" t="s">
        <v>6</v>
      </c>
      <c r="H44">
        <v>2</v>
      </c>
      <c r="I44" t="s">
        <v>6</v>
      </c>
      <c r="J44" t="s">
        <v>332</v>
      </c>
    </row>
    <row r="45" spans="1:10" x14ac:dyDescent="0.45">
      <c r="A45" t="s">
        <v>1</v>
      </c>
      <c r="B45" t="s">
        <v>203</v>
      </c>
    </row>
    <row r="46" spans="1:10" x14ac:dyDescent="0.45">
      <c r="A46" t="s">
        <v>235</v>
      </c>
      <c r="B46" t="s">
        <v>6</v>
      </c>
      <c r="C46" t="s">
        <v>240</v>
      </c>
      <c r="D46" t="s">
        <v>6</v>
      </c>
      <c r="E46" t="s">
        <v>7</v>
      </c>
      <c r="F46">
        <v>2.0999999999999999E-3</v>
      </c>
      <c r="G46" t="s">
        <v>6</v>
      </c>
      <c r="H46">
        <v>2</v>
      </c>
      <c r="I46" t="s">
        <v>6</v>
      </c>
      <c r="J46" t="s">
        <v>311</v>
      </c>
    </row>
    <row r="47" spans="1:10" x14ac:dyDescent="0.45">
      <c r="A47" t="s">
        <v>1</v>
      </c>
      <c r="B47" t="s">
        <v>204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2.3E-3</v>
      </c>
      <c r="G48" t="s">
        <v>6</v>
      </c>
      <c r="H48">
        <v>1</v>
      </c>
      <c r="I48" t="s">
        <v>6</v>
      </c>
      <c r="J48" t="s">
        <v>273</v>
      </c>
    </row>
    <row r="49" spans="1:10" x14ac:dyDescent="0.45">
      <c r="A49" t="s">
        <v>1</v>
      </c>
      <c r="B49" t="s">
        <v>205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2.5000000000000001E-3</v>
      </c>
      <c r="G50" t="s">
        <v>6</v>
      </c>
      <c r="H50">
        <v>1</v>
      </c>
      <c r="I50" t="s">
        <v>6</v>
      </c>
      <c r="J50" t="s">
        <v>274</v>
      </c>
    </row>
    <row r="51" spans="1:10" x14ac:dyDescent="0.45">
      <c r="A51" t="s">
        <v>1</v>
      </c>
      <c r="B51" t="s">
        <v>206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1.9E-3</v>
      </c>
      <c r="G52" t="s">
        <v>6</v>
      </c>
      <c r="H52">
        <v>1</v>
      </c>
      <c r="I52" t="s">
        <v>6</v>
      </c>
      <c r="J52" t="s">
        <v>265</v>
      </c>
    </row>
    <row r="53" spans="1:10" x14ac:dyDescent="0.45">
      <c r="A53" t="s">
        <v>1</v>
      </c>
      <c r="B53" t="s">
        <v>207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>
        <v>2.3E-3</v>
      </c>
      <c r="G54" t="s">
        <v>6</v>
      </c>
      <c r="H54">
        <v>1</v>
      </c>
      <c r="I54" t="s">
        <v>6</v>
      </c>
      <c r="J54" t="s">
        <v>244</v>
      </c>
    </row>
    <row r="55" spans="1:10" x14ac:dyDescent="0.45">
      <c r="A55" t="s">
        <v>1</v>
      </c>
      <c r="B55" t="s">
        <v>208</v>
      </c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>
        <v>2E-3</v>
      </c>
      <c r="G56" t="s">
        <v>6</v>
      </c>
      <c r="H56">
        <v>1</v>
      </c>
      <c r="I56" t="s">
        <v>6</v>
      </c>
      <c r="J56" t="s">
        <v>244</v>
      </c>
    </row>
    <row r="57" spans="1:10" x14ac:dyDescent="0.45">
      <c r="A57" t="s">
        <v>1</v>
      </c>
      <c r="B57" t="s">
        <v>209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2.0999999999999999E-3</v>
      </c>
      <c r="G58" t="s">
        <v>6</v>
      </c>
      <c r="H58">
        <v>1</v>
      </c>
      <c r="I58" t="s">
        <v>6</v>
      </c>
      <c r="J58" t="s">
        <v>265</v>
      </c>
    </row>
    <row r="59" spans="1:10" x14ac:dyDescent="0.45">
      <c r="A59" t="s">
        <v>1</v>
      </c>
      <c r="B59" t="s">
        <v>210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1.8E-3</v>
      </c>
      <c r="G60" t="s">
        <v>6</v>
      </c>
      <c r="H60">
        <v>1</v>
      </c>
      <c r="I60" t="s">
        <v>6</v>
      </c>
      <c r="J60" t="s">
        <v>244</v>
      </c>
    </row>
    <row r="61" spans="1:10" x14ac:dyDescent="0.45">
      <c r="A61" t="s">
        <v>1</v>
      </c>
      <c r="B61" t="s">
        <v>211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2.2000000000000001E-3</v>
      </c>
      <c r="G62" t="s">
        <v>6</v>
      </c>
      <c r="H62">
        <v>1</v>
      </c>
      <c r="I62" t="s">
        <v>6</v>
      </c>
      <c r="J62" t="s">
        <v>268</v>
      </c>
    </row>
    <row r="63" spans="1:10" x14ac:dyDescent="0.45">
      <c r="A63" t="s">
        <v>1</v>
      </c>
      <c r="B63" t="s">
        <v>212</v>
      </c>
    </row>
    <row r="64" spans="1:10" x14ac:dyDescent="0.45">
      <c r="A64" t="s">
        <v>235</v>
      </c>
      <c r="B64" t="s">
        <v>6</v>
      </c>
      <c r="C64" t="s">
        <v>240</v>
      </c>
      <c r="D64" t="s">
        <v>6</v>
      </c>
      <c r="E64" t="s">
        <v>7</v>
      </c>
      <c r="F64">
        <v>2.2000000000000001E-3</v>
      </c>
      <c r="G64" t="s">
        <v>6</v>
      </c>
      <c r="H64">
        <v>2</v>
      </c>
      <c r="I64" t="s">
        <v>6</v>
      </c>
      <c r="J64" t="s">
        <v>246</v>
      </c>
    </row>
    <row r="65" spans="1:10" x14ac:dyDescent="0.45">
      <c r="A65" t="s">
        <v>1</v>
      </c>
      <c r="B65" t="s">
        <v>213</v>
      </c>
    </row>
    <row r="66" spans="1:10" x14ac:dyDescent="0.45">
      <c r="A66" t="s">
        <v>235</v>
      </c>
      <c r="B66" t="s">
        <v>6</v>
      </c>
      <c r="C66" t="s">
        <v>240</v>
      </c>
      <c r="D66" t="s">
        <v>6</v>
      </c>
      <c r="E66" t="s">
        <v>7</v>
      </c>
      <c r="F66">
        <v>1.6999999999999999E-3</v>
      </c>
      <c r="G66" t="s">
        <v>6</v>
      </c>
      <c r="H66">
        <v>2</v>
      </c>
      <c r="I66" t="s">
        <v>6</v>
      </c>
      <c r="J66" t="s">
        <v>345</v>
      </c>
    </row>
    <row r="67" spans="1:10" x14ac:dyDescent="0.45">
      <c r="A67" t="s">
        <v>1</v>
      </c>
      <c r="B67" t="s">
        <v>214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>
        <v>1.6999999999999999E-3</v>
      </c>
      <c r="G68" t="s">
        <v>6</v>
      </c>
      <c r="H68">
        <v>1</v>
      </c>
      <c r="I68" t="s">
        <v>6</v>
      </c>
      <c r="J68" t="s">
        <v>265</v>
      </c>
    </row>
    <row r="69" spans="1:10" x14ac:dyDescent="0.45">
      <c r="A69" t="s">
        <v>1</v>
      </c>
      <c r="B69" t="s">
        <v>215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1.9E-3</v>
      </c>
      <c r="G70" t="s">
        <v>6</v>
      </c>
      <c r="H70">
        <v>1</v>
      </c>
      <c r="I70" t="s">
        <v>6</v>
      </c>
      <c r="J70" t="s">
        <v>244</v>
      </c>
    </row>
    <row r="71" spans="1:10" x14ac:dyDescent="0.45">
      <c r="A71" t="s">
        <v>1</v>
      </c>
      <c r="B71" t="s">
        <v>216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1.6999999999999999E-3</v>
      </c>
      <c r="G72" t="s">
        <v>6</v>
      </c>
      <c r="H72">
        <v>1</v>
      </c>
      <c r="I72" t="s">
        <v>6</v>
      </c>
      <c r="J72" t="s">
        <v>244</v>
      </c>
    </row>
    <row r="73" spans="1:10" x14ac:dyDescent="0.45">
      <c r="A73" t="s">
        <v>1</v>
      </c>
      <c r="B73" t="s">
        <v>217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>
        <v>1.6000000000000001E-3</v>
      </c>
      <c r="G74" t="s">
        <v>6</v>
      </c>
      <c r="H74">
        <v>1</v>
      </c>
      <c r="I74" t="s">
        <v>6</v>
      </c>
      <c r="J74" t="s">
        <v>268</v>
      </c>
    </row>
    <row r="75" spans="1:10" x14ac:dyDescent="0.45">
      <c r="A75" t="s">
        <v>1</v>
      </c>
      <c r="B75" t="s">
        <v>218</v>
      </c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>
        <v>2E-3</v>
      </c>
      <c r="G76" t="s">
        <v>6</v>
      </c>
      <c r="H76">
        <v>1</v>
      </c>
      <c r="I76" t="s">
        <v>6</v>
      </c>
      <c r="J76" t="s">
        <v>268</v>
      </c>
    </row>
    <row r="77" spans="1:10" x14ac:dyDescent="0.45">
      <c r="A77" t="s">
        <v>1</v>
      </c>
      <c r="B77" t="s">
        <v>219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>
        <v>1.5E-3</v>
      </c>
      <c r="G78" t="s">
        <v>6</v>
      </c>
      <c r="H78">
        <v>1</v>
      </c>
      <c r="I78" t="s">
        <v>6</v>
      </c>
      <c r="J78" t="s">
        <v>248</v>
      </c>
    </row>
    <row r="79" spans="1:10" x14ac:dyDescent="0.45">
      <c r="A79" t="s">
        <v>1</v>
      </c>
      <c r="B79" t="s">
        <v>220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1.6999999999999999E-3</v>
      </c>
      <c r="G80" t="s">
        <v>6</v>
      </c>
      <c r="H80">
        <v>1</v>
      </c>
      <c r="I80" t="s">
        <v>6</v>
      </c>
      <c r="J80" t="s">
        <v>248</v>
      </c>
    </row>
    <row r="81" spans="1:10" x14ac:dyDescent="0.45">
      <c r="A81" t="s">
        <v>1</v>
      </c>
      <c r="B81" t="s">
        <v>221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1.6000000000000001E-3</v>
      </c>
      <c r="G82" t="s">
        <v>6</v>
      </c>
      <c r="H82">
        <v>1</v>
      </c>
      <c r="I82" t="s">
        <v>6</v>
      </c>
      <c r="J82" t="s">
        <v>273</v>
      </c>
    </row>
    <row r="83" spans="1:10" x14ac:dyDescent="0.45">
      <c r="A83" t="s">
        <v>1</v>
      </c>
      <c r="B83" t="s">
        <v>222</v>
      </c>
    </row>
    <row r="84" spans="1:10" x14ac:dyDescent="0.45">
      <c r="A84" t="s">
        <v>235</v>
      </c>
      <c r="B84" t="s">
        <v>6</v>
      </c>
      <c r="C84" t="s">
        <v>240</v>
      </c>
      <c r="D84" t="s">
        <v>6</v>
      </c>
      <c r="E84" t="s">
        <v>7</v>
      </c>
      <c r="F84">
        <v>1.8E-3</v>
      </c>
      <c r="G84" t="s">
        <v>6</v>
      </c>
      <c r="H84">
        <v>2</v>
      </c>
      <c r="I84" t="s">
        <v>6</v>
      </c>
      <c r="J84" t="s">
        <v>311</v>
      </c>
    </row>
    <row r="85" spans="1:10" x14ac:dyDescent="0.45">
      <c r="A85" t="s">
        <v>1</v>
      </c>
      <c r="B85" t="s">
        <v>223</v>
      </c>
    </row>
    <row r="86" spans="1:10" x14ac:dyDescent="0.45">
      <c r="A86" t="s">
        <v>235</v>
      </c>
      <c r="B86" t="s">
        <v>6</v>
      </c>
      <c r="C86" t="s">
        <v>240</v>
      </c>
      <c r="D86" t="s">
        <v>6</v>
      </c>
      <c r="E86" t="s">
        <v>7</v>
      </c>
      <c r="F86">
        <v>1.6999999999999999E-3</v>
      </c>
      <c r="G86" t="s">
        <v>6</v>
      </c>
      <c r="H86">
        <v>2</v>
      </c>
      <c r="I86" t="s">
        <v>6</v>
      </c>
      <c r="J86" t="s">
        <v>336</v>
      </c>
    </row>
    <row r="87" spans="1:10" x14ac:dyDescent="0.45">
      <c r="A87" t="s">
        <v>1</v>
      </c>
      <c r="B87" t="s">
        <v>224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>
        <v>1.6000000000000001E-3</v>
      </c>
      <c r="G88" t="s">
        <v>6</v>
      </c>
      <c r="H88">
        <v>1</v>
      </c>
      <c r="I88" t="s">
        <v>6</v>
      </c>
      <c r="J88" t="s">
        <v>274</v>
      </c>
    </row>
    <row r="89" spans="1:10" x14ac:dyDescent="0.45">
      <c r="A89" t="s">
        <v>1</v>
      </c>
      <c r="B89" t="s">
        <v>225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1.5E-3</v>
      </c>
      <c r="G90" t="s">
        <v>6</v>
      </c>
      <c r="H90">
        <v>1</v>
      </c>
      <c r="I90" t="s">
        <v>6</v>
      </c>
      <c r="J90" t="s">
        <v>274</v>
      </c>
    </row>
    <row r="91" spans="1:10" x14ac:dyDescent="0.45">
      <c r="A91" t="s">
        <v>1</v>
      </c>
      <c r="B91" t="s">
        <v>226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>
        <v>1.6000000000000001E-3</v>
      </c>
      <c r="G92" t="s">
        <v>6</v>
      </c>
      <c r="H92">
        <v>1</v>
      </c>
      <c r="I92" t="s">
        <v>6</v>
      </c>
      <c r="J92" t="s">
        <v>265</v>
      </c>
    </row>
    <row r="93" spans="1:10" x14ac:dyDescent="0.45">
      <c r="A93" t="s">
        <v>1</v>
      </c>
      <c r="B93" t="s">
        <v>227</v>
      </c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>
        <v>1.6000000000000001E-3</v>
      </c>
      <c r="G94" t="s">
        <v>6</v>
      </c>
      <c r="H94">
        <v>1</v>
      </c>
      <c r="I94" t="s">
        <v>6</v>
      </c>
      <c r="J94" t="s">
        <v>244</v>
      </c>
    </row>
    <row r="95" spans="1:10" x14ac:dyDescent="0.45">
      <c r="A95" t="s">
        <v>1</v>
      </c>
      <c r="B95" t="s">
        <v>228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1.5E-3</v>
      </c>
      <c r="G96" t="s">
        <v>6</v>
      </c>
      <c r="H96">
        <v>1</v>
      </c>
      <c r="I96" t="s">
        <v>6</v>
      </c>
      <c r="J96" t="s">
        <v>274</v>
      </c>
    </row>
    <row r="97" spans="1:10" x14ac:dyDescent="0.45">
      <c r="A97" t="s">
        <v>1</v>
      </c>
      <c r="B97" t="s">
        <v>229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>
        <v>1.6000000000000001E-3</v>
      </c>
      <c r="G98" t="s">
        <v>6</v>
      </c>
      <c r="H98">
        <v>1</v>
      </c>
      <c r="I98" t="s">
        <v>6</v>
      </c>
      <c r="J98" t="s">
        <v>244</v>
      </c>
    </row>
    <row r="99" spans="1:10" x14ac:dyDescent="0.45">
      <c r="A99" t="s">
        <v>1</v>
      </c>
      <c r="B99" t="s">
        <v>230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>
        <v>1.4E-3</v>
      </c>
      <c r="G100" t="s">
        <v>6</v>
      </c>
      <c r="H100">
        <v>1</v>
      </c>
      <c r="I100" t="s">
        <v>6</v>
      </c>
      <c r="J100" t="s">
        <v>248</v>
      </c>
    </row>
    <row r="101" spans="1:10" x14ac:dyDescent="0.45">
      <c r="A101" s="2">
        <v>45209</v>
      </c>
      <c r="B101" t="s">
        <v>9</v>
      </c>
      <c r="C101" t="s">
        <v>6</v>
      </c>
      <c r="D101" t="s">
        <v>10</v>
      </c>
      <c r="E101" t="s">
        <v>287</v>
      </c>
    </row>
    <row r="103" spans="1:10" x14ac:dyDescent="0.45">
      <c r="C103" s="5"/>
      <c r="D103" s="5"/>
    </row>
    <row r="104" spans="1:10" x14ac:dyDescent="0.45">
      <c r="C104" s="14"/>
      <c r="D104" s="14" t="s">
        <v>251</v>
      </c>
      <c r="E104">
        <v>96.96</v>
      </c>
      <c r="F104" t="s">
        <v>11</v>
      </c>
    </row>
    <row r="105" spans="1:10" x14ac:dyDescent="0.45">
      <c r="D105" s="15" t="s">
        <v>252</v>
      </c>
      <c r="E105" s="4">
        <f>SUM(F1:F100)/50</f>
        <v>2.9919999999999986E-3</v>
      </c>
    </row>
    <row r="106" spans="1:10" x14ac:dyDescent="0.45">
      <c r="D106" t="s">
        <v>253</v>
      </c>
      <c r="E106">
        <f>SUM(H1:H100)</f>
        <v>65</v>
      </c>
      <c r="F106" t="s">
        <v>12</v>
      </c>
    </row>
    <row r="107" spans="1:10" x14ac:dyDescent="0.45">
      <c r="E107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5897-D414-4912-99C6-E952F1FDB61B}">
  <dimension ref="A1:J158"/>
  <sheetViews>
    <sheetView topLeftCell="C146" zoomScale="85" zoomScaleNormal="85" workbookViewId="0">
      <selection activeCell="E156" sqref="E156"/>
    </sheetView>
  </sheetViews>
  <sheetFormatPr defaultRowHeight="14.25" x14ac:dyDescent="0.45"/>
  <sheetData>
    <row r="1" spans="1:10" x14ac:dyDescent="0.45">
      <c r="A1" t="s">
        <v>1</v>
      </c>
      <c r="B1" s="1">
        <v>27395</v>
      </c>
    </row>
    <row r="2" spans="1:10" x14ac:dyDescent="0.45">
      <c r="A2" t="s">
        <v>235</v>
      </c>
      <c r="B2" t="s">
        <v>6</v>
      </c>
      <c r="C2" t="s">
        <v>346</v>
      </c>
      <c r="D2" t="s">
        <v>6</v>
      </c>
      <c r="E2" t="s">
        <v>7</v>
      </c>
      <c r="F2">
        <v>3.8100000000000002E-2</v>
      </c>
      <c r="G2" t="s">
        <v>6</v>
      </c>
      <c r="H2">
        <v>5</v>
      </c>
      <c r="I2" t="s">
        <v>6</v>
      </c>
      <c r="J2" t="s">
        <v>347</v>
      </c>
    </row>
    <row r="3" spans="1:10" x14ac:dyDescent="0.45">
      <c r="A3" t="s">
        <v>1</v>
      </c>
      <c r="B3" s="1">
        <v>27426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7.1999999999999998E-3</v>
      </c>
      <c r="G4" t="s">
        <v>6</v>
      </c>
      <c r="H4">
        <v>1</v>
      </c>
      <c r="I4" t="s">
        <v>6</v>
      </c>
      <c r="J4" t="s">
        <v>273</v>
      </c>
    </row>
    <row r="5" spans="1:10" x14ac:dyDescent="0.45">
      <c r="A5" t="s">
        <v>1</v>
      </c>
      <c r="B5" s="1">
        <v>27454</v>
      </c>
    </row>
    <row r="6" spans="1:10" x14ac:dyDescent="0.45">
      <c r="A6" t="s">
        <v>235</v>
      </c>
      <c r="B6" t="s">
        <v>6</v>
      </c>
      <c r="C6" t="s">
        <v>240</v>
      </c>
      <c r="D6" t="s">
        <v>6</v>
      </c>
      <c r="E6" t="s">
        <v>7</v>
      </c>
      <c r="F6">
        <v>5.8999999999999999E-3</v>
      </c>
      <c r="G6" t="s">
        <v>6</v>
      </c>
      <c r="H6">
        <v>2</v>
      </c>
      <c r="I6" t="s">
        <v>6</v>
      </c>
      <c r="J6" t="s">
        <v>331</v>
      </c>
    </row>
    <row r="7" spans="1:10" x14ac:dyDescent="0.45">
      <c r="A7" t="s">
        <v>1</v>
      </c>
      <c r="B7" s="1">
        <v>27485</v>
      </c>
    </row>
    <row r="8" spans="1:10" x14ac:dyDescent="0.45">
      <c r="A8" t="s">
        <v>235</v>
      </c>
      <c r="B8" t="s">
        <v>6</v>
      </c>
      <c r="C8" t="s">
        <v>240</v>
      </c>
      <c r="D8" t="s">
        <v>6</v>
      </c>
      <c r="E8" t="s">
        <v>7</v>
      </c>
      <c r="F8">
        <v>5.3E-3</v>
      </c>
      <c r="G8" t="s">
        <v>6</v>
      </c>
      <c r="H8">
        <v>2</v>
      </c>
      <c r="I8" t="s">
        <v>6</v>
      </c>
      <c r="J8" t="s">
        <v>329</v>
      </c>
    </row>
    <row r="9" spans="1:10" x14ac:dyDescent="0.45">
      <c r="A9" t="s">
        <v>1</v>
      </c>
      <c r="B9" s="1">
        <v>27515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4.8999999999999998E-3</v>
      </c>
      <c r="G10" t="s">
        <v>6</v>
      </c>
      <c r="H10">
        <v>1</v>
      </c>
      <c r="I10" t="s">
        <v>6</v>
      </c>
      <c r="J10" t="s">
        <v>261</v>
      </c>
    </row>
    <row r="11" spans="1:10" x14ac:dyDescent="0.45">
      <c r="A11" t="s">
        <v>1</v>
      </c>
      <c r="B11" s="1">
        <v>27546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4.0000000000000001E-3</v>
      </c>
      <c r="G12" t="s">
        <v>6</v>
      </c>
      <c r="H12">
        <v>1</v>
      </c>
      <c r="I12" t="s">
        <v>6</v>
      </c>
      <c r="J12" t="s">
        <v>248</v>
      </c>
    </row>
    <row r="13" spans="1:10" x14ac:dyDescent="0.45">
      <c r="A13" t="s">
        <v>1</v>
      </c>
      <c r="B13" s="1">
        <v>27576</v>
      </c>
    </row>
    <row r="14" spans="1:10" x14ac:dyDescent="0.45">
      <c r="A14" t="s">
        <v>235</v>
      </c>
      <c r="B14" t="s">
        <v>6</v>
      </c>
      <c r="C14" t="s">
        <v>240</v>
      </c>
      <c r="D14" t="s">
        <v>6</v>
      </c>
      <c r="E14" t="s">
        <v>7</v>
      </c>
      <c r="F14">
        <v>4.0000000000000001E-3</v>
      </c>
      <c r="G14" t="s">
        <v>6</v>
      </c>
      <c r="H14">
        <v>2</v>
      </c>
      <c r="I14" t="s">
        <v>6</v>
      </c>
      <c r="J14" t="s">
        <v>276</v>
      </c>
    </row>
    <row r="15" spans="1:10" x14ac:dyDescent="0.45">
      <c r="A15" t="s">
        <v>1</v>
      </c>
      <c r="B15" s="1">
        <v>27607</v>
      </c>
    </row>
    <row r="16" spans="1:10" x14ac:dyDescent="0.45">
      <c r="A16" t="s">
        <v>235</v>
      </c>
      <c r="B16" t="s">
        <v>6</v>
      </c>
      <c r="C16" t="s">
        <v>290</v>
      </c>
      <c r="D16" t="s">
        <v>6</v>
      </c>
      <c r="E16" t="s">
        <v>7</v>
      </c>
      <c r="F16">
        <v>3.8E-3</v>
      </c>
      <c r="G16" t="s">
        <v>6</v>
      </c>
      <c r="H16">
        <v>3</v>
      </c>
      <c r="I16" t="s">
        <v>6</v>
      </c>
      <c r="J16" t="s">
        <v>348</v>
      </c>
    </row>
    <row r="17" spans="1:10" x14ac:dyDescent="0.45">
      <c r="A17" t="s">
        <v>1</v>
      </c>
      <c r="B17" s="1">
        <v>27638</v>
      </c>
    </row>
    <row r="18" spans="1:10" x14ac:dyDescent="0.45">
      <c r="A18" t="s">
        <v>235</v>
      </c>
      <c r="B18" t="s">
        <v>6</v>
      </c>
      <c r="C18" t="s">
        <v>290</v>
      </c>
      <c r="D18" t="s">
        <v>6</v>
      </c>
      <c r="E18" t="s">
        <v>7</v>
      </c>
      <c r="F18">
        <v>3.7000000000000002E-3</v>
      </c>
      <c r="G18" t="s">
        <v>6</v>
      </c>
      <c r="H18">
        <v>3</v>
      </c>
      <c r="I18" t="s">
        <v>6</v>
      </c>
      <c r="J18" t="s">
        <v>349</v>
      </c>
    </row>
    <row r="19" spans="1:10" x14ac:dyDescent="0.45">
      <c r="A19" t="s">
        <v>1</v>
      </c>
      <c r="B19" s="1">
        <v>27668</v>
      </c>
    </row>
    <row r="20" spans="1:10" x14ac:dyDescent="0.45">
      <c r="A20" t="s">
        <v>235</v>
      </c>
      <c r="B20" t="s">
        <v>6</v>
      </c>
      <c r="C20" t="s">
        <v>290</v>
      </c>
      <c r="D20" t="s">
        <v>6</v>
      </c>
      <c r="E20" t="s">
        <v>7</v>
      </c>
      <c r="F20">
        <v>3.7000000000000002E-3</v>
      </c>
      <c r="G20" t="s">
        <v>6</v>
      </c>
      <c r="H20">
        <v>3</v>
      </c>
      <c r="I20" t="s">
        <v>6</v>
      </c>
      <c r="J20" t="s">
        <v>350</v>
      </c>
    </row>
    <row r="21" spans="1:10" x14ac:dyDescent="0.45">
      <c r="A21" t="s">
        <v>1</v>
      </c>
      <c r="B21" s="1">
        <v>27699</v>
      </c>
    </row>
    <row r="22" spans="1:10" x14ac:dyDescent="0.45">
      <c r="A22" t="s">
        <v>235</v>
      </c>
      <c r="B22" t="s">
        <v>6</v>
      </c>
      <c r="C22" t="s">
        <v>240</v>
      </c>
      <c r="D22" t="s">
        <v>6</v>
      </c>
      <c r="E22" t="s">
        <v>7</v>
      </c>
      <c r="F22">
        <v>3.2000000000000002E-3</v>
      </c>
      <c r="G22" t="s">
        <v>6</v>
      </c>
      <c r="H22">
        <v>2</v>
      </c>
      <c r="I22" t="s">
        <v>6</v>
      </c>
      <c r="J22" t="s">
        <v>351</v>
      </c>
    </row>
    <row r="23" spans="1:10" x14ac:dyDescent="0.45">
      <c r="A23" t="s">
        <v>1</v>
      </c>
      <c r="B23" s="1">
        <v>27729</v>
      </c>
    </row>
    <row r="24" spans="1:10" x14ac:dyDescent="0.45">
      <c r="A24" t="s">
        <v>235</v>
      </c>
      <c r="B24" t="s">
        <v>6</v>
      </c>
      <c r="C24" t="s">
        <v>240</v>
      </c>
      <c r="D24" t="s">
        <v>6</v>
      </c>
      <c r="E24" t="s">
        <v>7</v>
      </c>
      <c r="F24">
        <v>3.5000000000000001E-3</v>
      </c>
      <c r="G24" t="s">
        <v>6</v>
      </c>
      <c r="H24">
        <v>2</v>
      </c>
      <c r="I24" t="s">
        <v>6</v>
      </c>
      <c r="J24" t="s">
        <v>334</v>
      </c>
    </row>
    <row r="25" spans="1:10" x14ac:dyDescent="0.45">
      <c r="A25" t="s">
        <v>1</v>
      </c>
      <c r="B25" t="s">
        <v>14</v>
      </c>
    </row>
    <row r="26" spans="1:10" x14ac:dyDescent="0.45">
      <c r="A26" t="s">
        <v>235</v>
      </c>
      <c r="B26" t="s">
        <v>6</v>
      </c>
      <c r="C26" t="s">
        <v>240</v>
      </c>
      <c r="D26" t="s">
        <v>6</v>
      </c>
      <c r="E26" t="s">
        <v>7</v>
      </c>
      <c r="F26">
        <v>3.0000000000000001E-3</v>
      </c>
      <c r="G26" t="s">
        <v>6</v>
      </c>
      <c r="H26">
        <v>2</v>
      </c>
      <c r="I26" t="s">
        <v>6</v>
      </c>
      <c r="J26" t="s">
        <v>278</v>
      </c>
    </row>
    <row r="27" spans="1:10" x14ac:dyDescent="0.45">
      <c r="A27" t="s">
        <v>1</v>
      </c>
      <c r="B27" t="s">
        <v>15</v>
      </c>
    </row>
    <row r="28" spans="1:10" x14ac:dyDescent="0.45">
      <c r="A28" t="s">
        <v>235</v>
      </c>
      <c r="B28" t="s">
        <v>6</v>
      </c>
      <c r="C28" t="s">
        <v>240</v>
      </c>
      <c r="D28" t="s">
        <v>6</v>
      </c>
      <c r="E28" t="s">
        <v>7</v>
      </c>
      <c r="F28">
        <v>3.0000000000000001E-3</v>
      </c>
      <c r="G28" t="s">
        <v>6</v>
      </c>
      <c r="H28">
        <v>2</v>
      </c>
      <c r="I28" t="s">
        <v>6</v>
      </c>
      <c r="J28" t="s">
        <v>352</v>
      </c>
    </row>
    <row r="29" spans="1:10" x14ac:dyDescent="0.45">
      <c r="A29" t="s">
        <v>1</v>
      </c>
      <c r="B29" t="s">
        <v>16</v>
      </c>
    </row>
    <row r="30" spans="1:10" x14ac:dyDescent="0.45">
      <c r="A30" t="s">
        <v>235</v>
      </c>
      <c r="B30" t="s">
        <v>6</v>
      </c>
      <c r="C30" t="s">
        <v>290</v>
      </c>
      <c r="D30" t="s">
        <v>6</v>
      </c>
      <c r="E30" t="s">
        <v>7</v>
      </c>
      <c r="F30">
        <v>2.8E-3</v>
      </c>
      <c r="G30" t="s">
        <v>6</v>
      </c>
      <c r="H30">
        <v>3</v>
      </c>
      <c r="I30" t="s">
        <v>6</v>
      </c>
      <c r="J30" t="s">
        <v>353</v>
      </c>
    </row>
    <row r="31" spans="1:10" x14ac:dyDescent="0.45">
      <c r="A31" t="s">
        <v>1</v>
      </c>
      <c r="B31" t="s">
        <v>17</v>
      </c>
    </row>
    <row r="32" spans="1:10" x14ac:dyDescent="0.45">
      <c r="A32" t="s">
        <v>235</v>
      </c>
      <c r="B32" t="s">
        <v>6</v>
      </c>
      <c r="C32" t="s">
        <v>290</v>
      </c>
      <c r="D32" t="s">
        <v>6</v>
      </c>
      <c r="E32" t="s">
        <v>7</v>
      </c>
      <c r="F32">
        <v>3.3E-3</v>
      </c>
      <c r="G32" t="s">
        <v>6</v>
      </c>
      <c r="H32">
        <v>3</v>
      </c>
      <c r="I32" t="s">
        <v>6</v>
      </c>
      <c r="J32" t="s">
        <v>354</v>
      </c>
    </row>
    <row r="33" spans="1:10" x14ac:dyDescent="0.45">
      <c r="A33" t="s">
        <v>1</v>
      </c>
      <c r="B33" t="s">
        <v>18</v>
      </c>
    </row>
    <row r="34" spans="1:10" x14ac:dyDescent="0.45">
      <c r="A34" t="s">
        <v>235</v>
      </c>
      <c r="B34" t="s">
        <v>6</v>
      </c>
      <c r="C34" t="s">
        <v>290</v>
      </c>
      <c r="D34" t="s">
        <v>6</v>
      </c>
      <c r="E34" t="s">
        <v>7</v>
      </c>
      <c r="F34">
        <v>2.7000000000000001E-3</v>
      </c>
      <c r="G34" t="s">
        <v>6</v>
      </c>
      <c r="H34">
        <v>3</v>
      </c>
      <c r="I34" t="s">
        <v>6</v>
      </c>
      <c r="J34" t="s">
        <v>316</v>
      </c>
    </row>
    <row r="35" spans="1:10" x14ac:dyDescent="0.45">
      <c r="A35" t="s">
        <v>1</v>
      </c>
      <c r="B35" t="s">
        <v>19</v>
      </c>
    </row>
    <row r="36" spans="1:10" x14ac:dyDescent="0.45">
      <c r="A36" t="s">
        <v>235</v>
      </c>
      <c r="B36" t="s">
        <v>6</v>
      </c>
      <c r="C36" t="s">
        <v>240</v>
      </c>
      <c r="D36" t="s">
        <v>6</v>
      </c>
      <c r="E36" t="s">
        <v>7</v>
      </c>
      <c r="F36">
        <v>2.5000000000000001E-3</v>
      </c>
      <c r="G36" t="s">
        <v>6</v>
      </c>
      <c r="H36">
        <v>2</v>
      </c>
      <c r="I36" t="s">
        <v>6</v>
      </c>
      <c r="J36" t="s">
        <v>355</v>
      </c>
    </row>
    <row r="37" spans="1:10" x14ac:dyDescent="0.45">
      <c r="A37" t="s">
        <v>1</v>
      </c>
      <c r="B37" t="s">
        <v>20</v>
      </c>
    </row>
    <row r="38" spans="1:10" x14ac:dyDescent="0.45">
      <c r="A38" t="s">
        <v>235</v>
      </c>
      <c r="B38" t="s">
        <v>6</v>
      </c>
      <c r="C38" t="s">
        <v>240</v>
      </c>
      <c r="D38" t="s">
        <v>6</v>
      </c>
      <c r="E38" t="s">
        <v>7</v>
      </c>
      <c r="F38">
        <v>2.7000000000000001E-3</v>
      </c>
      <c r="G38" t="s">
        <v>6</v>
      </c>
      <c r="H38">
        <v>2</v>
      </c>
      <c r="I38" t="s">
        <v>6</v>
      </c>
      <c r="J38" t="s">
        <v>260</v>
      </c>
    </row>
    <row r="39" spans="1:10" x14ac:dyDescent="0.45">
      <c r="A39" t="s">
        <v>1</v>
      </c>
      <c r="B39" t="s">
        <v>21</v>
      </c>
    </row>
    <row r="40" spans="1:10" x14ac:dyDescent="0.45">
      <c r="A40" t="s">
        <v>235</v>
      </c>
      <c r="B40" t="s">
        <v>6</v>
      </c>
      <c r="C40" t="s">
        <v>290</v>
      </c>
      <c r="D40" t="s">
        <v>6</v>
      </c>
      <c r="E40" t="s">
        <v>7</v>
      </c>
      <c r="F40">
        <v>2.5999999999999999E-3</v>
      </c>
      <c r="G40" t="s">
        <v>6</v>
      </c>
      <c r="H40">
        <v>3</v>
      </c>
      <c r="I40" t="s">
        <v>6</v>
      </c>
      <c r="J40" t="s">
        <v>356</v>
      </c>
    </row>
    <row r="41" spans="1:10" x14ac:dyDescent="0.45">
      <c r="A41" t="s">
        <v>1</v>
      </c>
      <c r="B41" t="s">
        <v>22</v>
      </c>
    </row>
    <row r="42" spans="1:10" x14ac:dyDescent="0.45">
      <c r="A42" t="s">
        <v>235</v>
      </c>
      <c r="B42" t="s">
        <v>6</v>
      </c>
      <c r="C42" t="s">
        <v>240</v>
      </c>
      <c r="D42" t="s">
        <v>6</v>
      </c>
      <c r="E42" t="s">
        <v>7</v>
      </c>
      <c r="F42">
        <v>2.3E-3</v>
      </c>
      <c r="G42" t="s">
        <v>6</v>
      </c>
      <c r="H42">
        <v>2</v>
      </c>
      <c r="I42" t="s">
        <v>6</v>
      </c>
      <c r="J42" t="s">
        <v>357</v>
      </c>
    </row>
    <row r="43" spans="1:10" x14ac:dyDescent="0.45">
      <c r="A43" t="s">
        <v>1</v>
      </c>
      <c r="B43" t="s">
        <v>23</v>
      </c>
    </row>
    <row r="44" spans="1:10" x14ac:dyDescent="0.45">
      <c r="A44" t="s">
        <v>235</v>
      </c>
      <c r="B44" t="s">
        <v>6</v>
      </c>
      <c r="C44" t="s">
        <v>240</v>
      </c>
      <c r="D44" t="s">
        <v>6</v>
      </c>
      <c r="E44" t="s">
        <v>7</v>
      </c>
      <c r="F44">
        <v>2.3E-3</v>
      </c>
      <c r="G44" t="s">
        <v>6</v>
      </c>
      <c r="H44">
        <v>2</v>
      </c>
      <c r="I44" t="s">
        <v>6</v>
      </c>
      <c r="J44" t="s">
        <v>283</v>
      </c>
    </row>
    <row r="45" spans="1:10" x14ac:dyDescent="0.45">
      <c r="A45" t="s">
        <v>1</v>
      </c>
      <c r="B45" t="s">
        <v>24</v>
      </c>
    </row>
    <row r="46" spans="1:10" x14ac:dyDescent="0.45">
      <c r="A46" t="s">
        <v>235</v>
      </c>
      <c r="B46" t="s">
        <v>6</v>
      </c>
      <c r="C46" t="s">
        <v>240</v>
      </c>
      <c r="D46" t="s">
        <v>6</v>
      </c>
      <c r="E46" t="s">
        <v>7</v>
      </c>
      <c r="F46">
        <v>2.7000000000000001E-3</v>
      </c>
      <c r="G46" t="s">
        <v>6</v>
      </c>
      <c r="H46">
        <v>2</v>
      </c>
      <c r="I46" t="s">
        <v>6</v>
      </c>
      <c r="J46" t="s">
        <v>275</v>
      </c>
    </row>
    <row r="47" spans="1:10" x14ac:dyDescent="0.45">
      <c r="A47" t="s">
        <v>1</v>
      </c>
      <c r="B47" t="s">
        <v>25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2.3E-3</v>
      </c>
      <c r="G48" t="s">
        <v>6</v>
      </c>
      <c r="H48">
        <v>1</v>
      </c>
      <c r="I48" t="s">
        <v>6</v>
      </c>
      <c r="J48" t="s">
        <v>271</v>
      </c>
    </row>
    <row r="49" spans="1:10" x14ac:dyDescent="0.45">
      <c r="A49" t="s">
        <v>1</v>
      </c>
      <c r="B49" t="s">
        <v>26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1.8E-3</v>
      </c>
      <c r="G50" t="s">
        <v>6</v>
      </c>
      <c r="H50">
        <v>1</v>
      </c>
      <c r="I50" t="s">
        <v>6</v>
      </c>
      <c r="J50" t="s">
        <v>268</v>
      </c>
    </row>
    <row r="51" spans="1:10" x14ac:dyDescent="0.45">
      <c r="A51" t="s">
        <v>1</v>
      </c>
      <c r="B51" t="s">
        <v>27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2.5000000000000001E-3</v>
      </c>
      <c r="G52" t="s">
        <v>6</v>
      </c>
      <c r="H52">
        <v>1</v>
      </c>
      <c r="I52" t="s">
        <v>6</v>
      </c>
      <c r="J52" t="s">
        <v>271</v>
      </c>
    </row>
    <row r="53" spans="1:10" x14ac:dyDescent="0.45">
      <c r="A53" t="s">
        <v>1</v>
      </c>
      <c r="B53" t="s">
        <v>28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>
        <v>2.3999999999999998E-3</v>
      </c>
      <c r="G54" t="s">
        <v>6</v>
      </c>
      <c r="H54">
        <v>1</v>
      </c>
      <c r="I54" t="s">
        <v>6</v>
      </c>
      <c r="J54" t="s">
        <v>248</v>
      </c>
    </row>
    <row r="55" spans="1:10" x14ac:dyDescent="0.45">
      <c r="A55" t="s">
        <v>1</v>
      </c>
      <c r="B55" t="s">
        <v>29</v>
      </c>
    </row>
    <row r="56" spans="1:10" x14ac:dyDescent="0.45">
      <c r="A56" t="s">
        <v>235</v>
      </c>
      <c r="B56" t="s">
        <v>6</v>
      </c>
      <c r="C56" t="s">
        <v>240</v>
      </c>
      <c r="D56" t="s">
        <v>6</v>
      </c>
      <c r="E56" t="s">
        <v>7</v>
      </c>
      <c r="F56">
        <v>1.9E-3</v>
      </c>
      <c r="G56" t="s">
        <v>6</v>
      </c>
      <c r="H56">
        <v>2</v>
      </c>
      <c r="I56" t="s">
        <v>6</v>
      </c>
      <c r="J56" t="s">
        <v>283</v>
      </c>
    </row>
    <row r="57" spans="1:10" x14ac:dyDescent="0.45">
      <c r="A57" t="s">
        <v>1</v>
      </c>
      <c r="B57" t="s">
        <v>30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2.0999999999999999E-3</v>
      </c>
      <c r="G58" t="s">
        <v>6</v>
      </c>
      <c r="H58">
        <v>1</v>
      </c>
      <c r="I58" t="s">
        <v>6</v>
      </c>
      <c r="J58" t="s">
        <v>277</v>
      </c>
    </row>
    <row r="59" spans="1:10" x14ac:dyDescent="0.45">
      <c r="A59" t="s">
        <v>1</v>
      </c>
      <c r="B59" t="s">
        <v>31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2.2000000000000001E-3</v>
      </c>
      <c r="G60" t="s">
        <v>6</v>
      </c>
      <c r="H60">
        <v>1</v>
      </c>
      <c r="I60" t="s">
        <v>6</v>
      </c>
      <c r="J60" t="s">
        <v>245</v>
      </c>
    </row>
    <row r="61" spans="1:10" x14ac:dyDescent="0.45">
      <c r="A61" t="s">
        <v>1</v>
      </c>
      <c r="B61" t="s">
        <v>32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1.9E-3</v>
      </c>
      <c r="G62" t="s">
        <v>6</v>
      </c>
      <c r="H62">
        <v>1</v>
      </c>
      <c r="I62" t="s">
        <v>6</v>
      </c>
      <c r="J62" t="s">
        <v>245</v>
      </c>
    </row>
    <row r="63" spans="1:10" x14ac:dyDescent="0.45">
      <c r="A63" t="s">
        <v>1</v>
      </c>
      <c r="B63" t="s">
        <v>33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2E-3</v>
      </c>
      <c r="G64" t="s">
        <v>6</v>
      </c>
      <c r="H64">
        <v>1</v>
      </c>
      <c r="I64" t="s">
        <v>6</v>
      </c>
      <c r="J64" t="s">
        <v>238</v>
      </c>
    </row>
    <row r="65" spans="1:10" x14ac:dyDescent="0.45">
      <c r="A65" t="s">
        <v>1</v>
      </c>
      <c r="B65" t="s">
        <v>34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1.8E-3</v>
      </c>
      <c r="G66" t="s">
        <v>6</v>
      </c>
      <c r="H66">
        <v>1</v>
      </c>
      <c r="I66" t="s">
        <v>6</v>
      </c>
      <c r="J66" t="s">
        <v>305</v>
      </c>
    </row>
    <row r="67" spans="1:10" x14ac:dyDescent="0.45">
      <c r="A67" t="s">
        <v>1</v>
      </c>
      <c r="B67" t="s">
        <v>35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>
        <v>2.0999999999999999E-3</v>
      </c>
      <c r="G68" t="s">
        <v>6</v>
      </c>
      <c r="H68">
        <v>1</v>
      </c>
      <c r="I68" t="s">
        <v>6</v>
      </c>
      <c r="J68" t="s">
        <v>238</v>
      </c>
    </row>
    <row r="69" spans="1:10" x14ac:dyDescent="0.45">
      <c r="A69" t="s">
        <v>1</v>
      </c>
      <c r="B69" t="s">
        <v>36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1.9E-3</v>
      </c>
      <c r="G70" t="s">
        <v>6</v>
      </c>
      <c r="H70">
        <v>1</v>
      </c>
      <c r="I70" t="s">
        <v>6</v>
      </c>
      <c r="J70" t="s">
        <v>245</v>
      </c>
    </row>
    <row r="71" spans="1:10" x14ac:dyDescent="0.45">
      <c r="A71" t="s">
        <v>1</v>
      </c>
      <c r="B71" t="s">
        <v>37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1.9E-3</v>
      </c>
      <c r="G72" t="s">
        <v>6</v>
      </c>
      <c r="H72">
        <v>1</v>
      </c>
      <c r="I72" t="s">
        <v>6</v>
      </c>
      <c r="J72" t="s">
        <v>268</v>
      </c>
    </row>
    <row r="73" spans="1:10" x14ac:dyDescent="0.45">
      <c r="A73" t="s">
        <v>1</v>
      </c>
      <c r="B73" t="s">
        <v>38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>
        <v>1.9E-3</v>
      </c>
      <c r="G74" t="s">
        <v>6</v>
      </c>
      <c r="H74">
        <v>1</v>
      </c>
      <c r="I74" t="s">
        <v>6</v>
      </c>
      <c r="J74" t="s">
        <v>245</v>
      </c>
    </row>
    <row r="75" spans="1:10" x14ac:dyDescent="0.45">
      <c r="A75" t="s">
        <v>1</v>
      </c>
      <c r="B75" t="s">
        <v>39</v>
      </c>
    </row>
    <row r="76" spans="1:10" x14ac:dyDescent="0.45">
      <c r="A76" t="s">
        <v>235</v>
      </c>
      <c r="B76" t="s">
        <v>6</v>
      </c>
      <c r="C76" t="s">
        <v>240</v>
      </c>
      <c r="D76" t="s">
        <v>6</v>
      </c>
      <c r="E76" t="s">
        <v>7</v>
      </c>
      <c r="F76">
        <v>1.9E-3</v>
      </c>
      <c r="G76" t="s">
        <v>6</v>
      </c>
      <c r="H76">
        <v>2</v>
      </c>
      <c r="I76" t="s">
        <v>6</v>
      </c>
      <c r="J76" t="s">
        <v>311</v>
      </c>
    </row>
    <row r="77" spans="1:10" x14ac:dyDescent="0.45">
      <c r="A77" t="s">
        <v>1</v>
      </c>
      <c r="B77" t="s">
        <v>40</v>
      </c>
    </row>
    <row r="78" spans="1:10" x14ac:dyDescent="0.45">
      <c r="A78" t="s">
        <v>235</v>
      </c>
      <c r="B78" t="s">
        <v>6</v>
      </c>
      <c r="C78" t="s">
        <v>240</v>
      </c>
      <c r="D78" t="s">
        <v>6</v>
      </c>
      <c r="E78" t="s">
        <v>7</v>
      </c>
      <c r="F78">
        <v>1.9E-3</v>
      </c>
      <c r="G78" t="s">
        <v>6</v>
      </c>
      <c r="H78">
        <v>2</v>
      </c>
      <c r="I78" t="s">
        <v>6</v>
      </c>
      <c r="J78" t="s">
        <v>344</v>
      </c>
    </row>
    <row r="79" spans="1:10" x14ac:dyDescent="0.45">
      <c r="A79" t="s">
        <v>1</v>
      </c>
      <c r="B79" t="s">
        <v>41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1.6000000000000001E-3</v>
      </c>
      <c r="G80" t="s">
        <v>6</v>
      </c>
      <c r="H80">
        <v>1</v>
      </c>
      <c r="I80" t="s">
        <v>6</v>
      </c>
      <c r="J80" t="s">
        <v>268</v>
      </c>
    </row>
    <row r="81" spans="1:10" x14ac:dyDescent="0.45">
      <c r="A81" t="s">
        <v>1</v>
      </c>
      <c r="B81" t="s">
        <v>42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1.9E-3</v>
      </c>
      <c r="G82" t="s">
        <v>6</v>
      </c>
      <c r="H82">
        <v>1</v>
      </c>
      <c r="I82" t="s">
        <v>6</v>
      </c>
      <c r="J82" t="s">
        <v>274</v>
      </c>
    </row>
    <row r="83" spans="1:10" x14ac:dyDescent="0.45">
      <c r="A83" t="s">
        <v>1</v>
      </c>
      <c r="B83" t="s">
        <v>43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1.9E-3</v>
      </c>
      <c r="G84" t="s">
        <v>6</v>
      </c>
      <c r="H84">
        <v>1</v>
      </c>
      <c r="I84" t="s">
        <v>6</v>
      </c>
      <c r="J84" t="s">
        <v>245</v>
      </c>
    </row>
    <row r="85" spans="1:10" x14ac:dyDescent="0.45">
      <c r="A85" t="s">
        <v>1</v>
      </c>
      <c r="B85" t="s">
        <v>44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>
        <v>1.8E-3</v>
      </c>
      <c r="G86" t="s">
        <v>6</v>
      </c>
      <c r="H86">
        <v>1</v>
      </c>
      <c r="I86" t="s">
        <v>6</v>
      </c>
      <c r="J86" t="s">
        <v>245</v>
      </c>
    </row>
    <row r="87" spans="1:10" x14ac:dyDescent="0.45">
      <c r="A87" t="s">
        <v>1</v>
      </c>
      <c r="B87" t="s">
        <v>45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>
        <v>1.5E-3</v>
      </c>
      <c r="G88" t="s">
        <v>6</v>
      </c>
      <c r="H88">
        <v>1</v>
      </c>
      <c r="I88" t="s">
        <v>6</v>
      </c>
      <c r="J88" t="s">
        <v>238</v>
      </c>
    </row>
    <row r="89" spans="1:10" x14ac:dyDescent="0.45">
      <c r="A89" t="s">
        <v>1</v>
      </c>
      <c r="B89" t="s">
        <v>46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1.9E-3</v>
      </c>
      <c r="G90" t="s">
        <v>6</v>
      </c>
      <c r="H90">
        <v>1</v>
      </c>
      <c r="I90" t="s">
        <v>6</v>
      </c>
      <c r="J90" t="s">
        <v>243</v>
      </c>
    </row>
    <row r="91" spans="1:10" x14ac:dyDescent="0.45">
      <c r="A91" t="s">
        <v>1</v>
      </c>
      <c r="B91" t="s">
        <v>47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>
        <v>1.6999999999999999E-3</v>
      </c>
      <c r="G92" t="s">
        <v>6</v>
      </c>
      <c r="H92">
        <v>1</v>
      </c>
      <c r="I92" t="s">
        <v>6</v>
      </c>
      <c r="J92" t="s">
        <v>245</v>
      </c>
    </row>
    <row r="93" spans="1:10" x14ac:dyDescent="0.45">
      <c r="A93" t="s">
        <v>1</v>
      </c>
      <c r="B93" t="s">
        <v>48</v>
      </c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>
        <v>1.6000000000000001E-3</v>
      </c>
      <c r="G94" t="s">
        <v>6</v>
      </c>
      <c r="H94">
        <v>1</v>
      </c>
      <c r="I94" t="s">
        <v>6</v>
      </c>
      <c r="J94" t="s">
        <v>244</v>
      </c>
    </row>
    <row r="95" spans="1:10" x14ac:dyDescent="0.45">
      <c r="A95" t="s">
        <v>1</v>
      </c>
      <c r="B95" t="s">
        <v>49</v>
      </c>
    </row>
    <row r="96" spans="1:10" x14ac:dyDescent="0.45">
      <c r="A96" t="s">
        <v>235</v>
      </c>
      <c r="B96" t="s">
        <v>6</v>
      </c>
      <c r="C96" t="s">
        <v>240</v>
      </c>
      <c r="D96" t="s">
        <v>6</v>
      </c>
      <c r="E96" t="s">
        <v>7</v>
      </c>
      <c r="F96">
        <v>1.6999999999999999E-3</v>
      </c>
      <c r="G96" t="s">
        <v>6</v>
      </c>
      <c r="H96">
        <v>2</v>
      </c>
      <c r="I96" t="s">
        <v>6</v>
      </c>
      <c r="J96" t="s">
        <v>283</v>
      </c>
    </row>
    <row r="97" spans="1:10" x14ac:dyDescent="0.45">
      <c r="A97" t="s">
        <v>1</v>
      </c>
      <c r="B97" t="s">
        <v>50</v>
      </c>
    </row>
    <row r="98" spans="1:10" x14ac:dyDescent="0.45">
      <c r="A98" t="s">
        <v>235</v>
      </c>
      <c r="B98" t="s">
        <v>6</v>
      </c>
      <c r="C98" t="s">
        <v>240</v>
      </c>
      <c r="D98" t="s">
        <v>6</v>
      </c>
      <c r="E98" t="s">
        <v>7</v>
      </c>
      <c r="F98">
        <v>1.6000000000000001E-3</v>
      </c>
      <c r="G98" t="s">
        <v>6</v>
      </c>
      <c r="H98">
        <v>2</v>
      </c>
      <c r="I98" t="s">
        <v>6</v>
      </c>
      <c r="J98" t="s">
        <v>332</v>
      </c>
    </row>
    <row r="99" spans="1:10" x14ac:dyDescent="0.45">
      <c r="A99" t="s">
        <v>1</v>
      </c>
      <c r="B99" t="s">
        <v>51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>
        <v>1.4E-3</v>
      </c>
      <c r="G100" t="s">
        <v>6</v>
      </c>
      <c r="H100">
        <v>1</v>
      </c>
      <c r="I100" t="s">
        <v>6</v>
      </c>
      <c r="J100" t="s">
        <v>245</v>
      </c>
    </row>
    <row r="101" spans="1:10" x14ac:dyDescent="0.45">
      <c r="A101" t="s">
        <v>1</v>
      </c>
      <c r="B101" t="s">
        <v>52</v>
      </c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>
        <v>1.6000000000000001E-3</v>
      </c>
      <c r="G102" t="s">
        <v>6</v>
      </c>
      <c r="H102">
        <v>1</v>
      </c>
      <c r="I102" t="s">
        <v>6</v>
      </c>
      <c r="J102" t="s">
        <v>238</v>
      </c>
    </row>
    <row r="103" spans="1:10" x14ac:dyDescent="0.45">
      <c r="A103" t="s">
        <v>1</v>
      </c>
      <c r="B103" t="s">
        <v>53</v>
      </c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>
        <v>1.5E-3</v>
      </c>
      <c r="G104" t="s">
        <v>6</v>
      </c>
      <c r="H104">
        <v>1</v>
      </c>
      <c r="I104" t="s">
        <v>6</v>
      </c>
      <c r="J104" t="s">
        <v>248</v>
      </c>
    </row>
    <row r="105" spans="1:10" x14ac:dyDescent="0.45">
      <c r="A105" t="s">
        <v>1</v>
      </c>
      <c r="B105" t="s">
        <v>54</v>
      </c>
    </row>
    <row r="106" spans="1:10" x14ac:dyDescent="0.45">
      <c r="A106" t="s">
        <v>235</v>
      </c>
      <c r="B106" t="s">
        <v>6</v>
      </c>
      <c r="C106" t="s">
        <v>10</v>
      </c>
      <c r="D106" t="s">
        <v>6</v>
      </c>
      <c r="E106" t="s">
        <v>7</v>
      </c>
      <c r="F106">
        <v>1.6000000000000001E-3</v>
      </c>
      <c r="G106" t="s">
        <v>6</v>
      </c>
      <c r="H106">
        <v>1</v>
      </c>
      <c r="I106" t="s">
        <v>6</v>
      </c>
      <c r="J106" t="s">
        <v>248</v>
      </c>
    </row>
    <row r="107" spans="1:10" x14ac:dyDescent="0.45">
      <c r="A107" t="s">
        <v>1</v>
      </c>
      <c r="B107" t="s">
        <v>55</v>
      </c>
    </row>
    <row r="108" spans="1:10" x14ac:dyDescent="0.45">
      <c r="A108" t="s">
        <v>235</v>
      </c>
      <c r="B108" t="s">
        <v>6</v>
      </c>
      <c r="C108" t="s">
        <v>10</v>
      </c>
      <c r="D108" t="s">
        <v>6</v>
      </c>
      <c r="E108" t="s">
        <v>7</v>
      </c>
      <c r="F108">
        <v>1.4E-3</v>
      </c>
      <c r="G108" t="s">
        <v>6</v>
      </c>
      <c r="H108">
        <v>1</v>
      </c>
      <c r="I108" t="s">
        <v>6</v>
      </c>
      <c r="J108" t="s">
        <v>243</v>
      </c>
    </row>
    <row r="109" spans="1:10" x14ac:dyDescent="0.45">
      <c r="A109" t="s">
        <v>1</v>
      </c>
      <c r="B109" t="s">
        <v>56</v>
      </c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>
        <v>1.6000000000000001E-3</v>
      </c>
      <c r="G110" t="s">
        <v>6</v>
      </c>
      <c r="H110">
        <v>1</v>
      </c>
      <c r="I110" t="s">
        <v>6</v>
      </c>
      <c r="J110" t="s">
        <v>238</v>
      </c>
    </row>
    <row r="111" spans="1:10" x14ac:dyDescent="0.45">
      <c r="A111" t="s">
        <v>1</v>
      </c>
      <c r="B111" t="s">
        <v>57</v>
      </c>
    </row>
    <row r="112" spans="1:10" x14ac:dyDescent="0.45">
      <c r="A112" t="s">
        <v>235</v>
      </c>
      <c r="B112" t="s">
        <v>6</v>
      </c>
      <c r="C112" t="s">
        <v>10</v>
      </c>
      <c r="D112" t="s">
        <v>6</v>
      </c>
      <c r="E112" t="s">
        <v>7</v>
      </c>
      <c r="F112">
        <v>1.6000000000000001E-3</v>
      </c>
      <c r="G112" t="s">
        <v>6</v>
      </c>
      <c r="H112">
        <v>1</v>
      </c>
      <c r="I112" t="s">
        <v>6</v>
      </c>
      <c r="J112" t="s">
        <v>274</v>
      </c>
    </row>
    <row r="113" spans="1:10" x14ac:dyDescent="0.45">
      <c r="A113" t="s">
        <v>1</v>
      </c>
      <c r="B113" t="s">
        <v>58</v>
      </c>
    </row>
    <row r="114" spans="1:10" x14ac:dyDescent="0.45">
      <c r="A114" t="s">
        <v>235</v>
      </c>
      <c r="B114" t="s">
        <v>6</v>
      </c>
      <c r="C114" t="s">
        <v>10</v>
      </c>
      <c r="D114" t="s">
        <v>6</v>
      </c>
      <c r="E114" t="s">
        <v>7</v>
      </c>
      <c r="F114">
        <v>1.4E-3</v>
      </c>
      <c r="G114" t="s">
        <v>6</v>
      </c>
      <c r="H114">
        <v>1</v>
      </c>
      <c r="I114" t="s">
        <v>6</v>
      </c>
      <c r="J114" t="s">
        <v>248</v>
      </c>
    </row>
    <row r="115" spans="1:10" x14ac:dyDescent="0.45">
      <c r="A115" t="s">
        <v>1</v>
      </c>
      <c r="B115" t="s">
        <v>59</v>
      </c>
    </row>
    <row r="116" spans="1:10" x14ac:dyDescent="0.45">
      <c r="A116" t="s">
        <v>235</v>
      </c>
      <c r="B116" t="s">
        <v>6</v>
      </c>
      <c r="C116" t="s">
        <v>240</v>
      </c>
      <c r="D116" t="s">
        <v>6</v>
      </c>
      <c r="E116" t="s">
        <v>7</v>
      </c>
      <c r="F116">
        <v>1.2999999999999999E-3</v>
      </c>
      <c r="G116" t="s">
        <v>6</v>
      </c>
      <c r="H116">
        <v>2</v>
      </c>
      <c r="I116" t="s">
        <v>6</v>
      </c>
      <c r="J116" t="s">
        <v>358</v>
      </c>
    </row>
    <row r="117" spans="1:10" x14ac:dyDescent="0.45">
      <c r="A117" t="s">
        <v>1</v>
      </c>
      <c r="B117" t="s">
        <v>60</v>
      </c>
    </row>
    <row r="118" spans="1:10" x14ac:dyDescent="0.45">
      <c r="A118" t="s">
        <v>235</v>
      </c>
      <c r="B118" t="s">
        <v>6</v>
      </c>
      <c r="C118" t="s">
        <v>240</v>
      </c>
      <c r="D118" t="s">
        <v>6</v>
      </c>
      <c r="E118" t="s">
        <v>7</v>
      </c>
      <c r="F118">
        <v>1.6000000000000001E-3</v>
      </c>
      <c r="G118" t="s">
        <v>6</v>
      </c>
      <c r="H118">
        <v>2</v>
      </c>
      <c r="I118" t="s">
        <v>6</v>
      </c>
      <c r="J118" t="s">
        <v>359</v>
      </c>
    </row>
    <row r="119" spans="1:10" x14ac:dyDescent="0.45">
      <c r="A119" t="s">
        <v>1</v>
      </c>
      <c r="B119" t="s">
        <v>61</v>
      </c>
    </row>
    <row r="120" spans="1:10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>
        <v>1.2999999999999999E-3</v>
      </c>
      <c r="G120" t="s">
        <v>6</v>
      </c>
      <c r="H120">
        <v>1</v>
      </c>
      <c r="I120" t="s">
        <v>6</v>
      </c>
      <c r="J120" t="s">
        <v>245</v>
      </c>
    </row>
    <row r="121" spans="1:10" x14ac:dyDescent="0.45">
      <c r="A121" t="s">
        <v>1</v>
      </c>
      <c r="B121" t="s">
        <v>62</v>
      </c>
    </row>
    <row r="122" spans="1:10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>
        <v>1.5E-3</v>
      </c>
      <c r="G122" t="s">
        <v>6</v>
      </c>
      <c r="H122">
        <v>1</v>
      </c>
      <c r="I122" t="s">
        <v>6</v>
      </c>
      <c r="J122" t="s">
        <v>245</v>
      </c>
    </row>
    <row r="123" spans="1:10" x14ac:dyDescent="0.45">
      <c r="A123" t="s">
        <v>1</v>
      </c>
      <c r="B123" t="s">
        <v>63</v>
      </c>
    </row>
    <row r="124" spans="1:10" x14ac:dyDescent="0.45">
      <c r="A124" t="s">
        <v>235</v>
      </c>
      <c r="B124" t="s">
        <v>6</v>
      </c>
      <c r="C124" t="s">
        <v>10</v>
      </c>
      <c r="D124" t="s">
        <v>6</v>
      </c>
      <c r="E124" t="s">
        <v>7</v>
      </c>
      <c r="F124">
        <v>1.2999999999999999E-3</v>
      </c>
      <c r="G124" t="s">
        <v>6</v>
      </c>
      <c r="H124">
        <v>1</v>
      </c>
      <c r="I124" t="s">
        <v>6</v>
      </c>
      <c r="J124" t="s">
        <v>244</v>
      </c>
    </row>
    <row r="125" spans="1:10" x14ac:dyDescent="0.45">
      <c r="A125" t="s">
        <v>1</v>
      </c>
      <c r="B125" t="s">
        <v>64</v>
      </c>
    </row>
    <row r="126" spans="1:10" x14ac:dyDescent="0.45">
      <c r="A126" t="s">
        <v>235</v>
      </c>
      <c r="B126" t="s">
        <v>6</v>
      </c>
      <c r="C126" t="s">
        <v>10</v>
      </c>
      <c r="D126" t="s">
        <v>6</v>
      </c>
      <c r="E126" t="s">
        <v>7</v>
      </c>
      <c r="F126">
        <v>1.6000000000000001E-3</v>
      </c>
      <c r="G126" t="s">
        <v>6</v>
      </c>
      <c r="H126">
        <v>1</v>
      </c>
      <c r="I126" t="s">
        <v>6</v>
      </c>
      <c r="J126" t="s">
        <v>268</v>
      </c>
    </row>
    <row r="127" spans="1:10" x14ac:dyDescent="0.45">
      <c r="A127" t="s">
        <v>1</v>
      </c>
      <c r="B127" t="s">
        <v>65</v>
      </c>
    </row>
    <row r="128" spans="1:10" x14ac:dyDescent="0.45">
      <c r="A128" t="s">
        <v>235</v>
      </c>
      <c r="B128" t="s">
        <v>6</v>
      </c>
      <c r="C128" t="s">
        <v>10</v>
      </c>
      <c r="D128" t="s">
        <v>6</v>
      </c>
      <c r="E128" t="s">
        <v>7</v>
      </c>
      <c r="F128">
        <v>1.2999999999999999E-3</v>
      </c>
      <c r="G128" t="s">
        <v>6</v>
      </c>
      <c r="H128">
        <v>1</v>
      </c>
      <c r="I128" t="s">
        <v>6</v>
      </c>
      <c r="J128" t="s">
        <v>273</v>
      </c>
    </row>
    <row r="129" spans="1:10" x14ac:dyDescent="0.45">
      <c r="A129" t="s">
        <v>1</v>
      </c>
      <c r="B129" t="s">
        <v>66</v>
      </c>
    </row>
    <row r="130" spans="1:10" x14ac:dyDescent="0.45">
      <c r="A130" t="s">
        <v>235</v>
      </c>
      <c r="B130" t="s">
        <v>6</v>
      </c>
      <c r="C130" t="s">
        <v>10</v>
      </c>
      <c r="D130" t="s">
        <v>6</v>
      </c>
      <c r="E130" t="s">
        <v>7</v>
      </c>
      <c r="F130">
        <v>1.2999999999999999E-3</v>
      </c>
      <c r="G130" t="s">
        <v>6</v>
      </c>
      <c r="H130">
        <v>1</v>
      </c>
      <c r="I130" t="s">
        <v>6</v>
      </c>
      <c r="J130" t="s">
        <v>238</v>
      </c>
    </row>
    <row r="131" spans="1:10" x14ac:dyDescent="0.45">
      <c r="A131" t="s">
        <v>1</v>
      </c>
      <c r="B131" t="s">
        <v>67</v>
      </c>
    </row>
    <row r="132" spans="1:10" x14ac:dyDescent="0.45">
      <c r="A132" t="s">
        <v>235</v>
      </c>
      <c r="B132" t="s">
        <v>6</v>
      </c>
      <c r="C132" t="s">
        <v>10</v>
      </c>
      <c r="D132" t="s">
        <v>6</v>
      </c>
      <c r="E132" t="s">
        <v>7</v>
      </c>
      <c r="F132">
        <v>1.2999999999999999E-3</v>
      </c>
      <c r="G132" t="s">
        <v>6</v>
      </c>
      <c r="H132">
        <v>1</v>
      </c>
      <c r="I132" t="s">
        <v>6</v>
      </c>
      <c r="J132" t="s">
        <v>245</v>
      </c>
    </row>
    <row r="133" spans="1:10" x14ac:dyDescent="0.45">
      <c r="A133" t="s">
        <v>1</v>
      </c>
      <c r="B133" t="s">
        <v>68</v>
      </c>
    </row>
    <row r="134" spans="1:10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>
        <v>1.4E-3</v>
      </c>
      <c r="G134" t="s">
        <v>6</v>
      </c>
      <c r="H134">
        <v>1</v>
      </c>
      <c r="I134" t="s">
        <v>6</v>
      </c>
      <c r="J134" t="s">
        <v>238</v>
      </c>
    </row>
    <row r="135" spans="1:10" x14ac:dyDescent="0.45">
      <c r="A135" t="s">
        <v>1</v>
      </c>
      <c r="B135" t="s">
        <v>69</v>
      </c>
    </row>
    <row r="136" spans="1:10" x14ac:dyDescent="0.45">
      <c r="A136" t="s">
        <v>235</v>
      </c>
      <c r="B136" t="s">
        <v>6</v>
      </c>
      <c r="C136" t="s">
        <v>240</v>
      </c>
      <c r="D136" t="s">
        <v>6</v>
      </c>
      <c r="E136" t="s">
        <v>7</v>
      </c>
      <c r="F136">
        <v>1.2999999999999999E-3</v>
      </c>
      <c r="G136" t="s">
        <v>6</v>
      </c>
      <c r="H136">
        <v>2</v>
      </c>
      <c r="I136" t="s">
        <v>6</v>
      </c>
      <c r="J136" t="s">
        <v>360</v>
      </c>
    </row>
    <row r="137" spans="1:10" x14ac:dyDescent="0.45">
      <c r="A137" t="s">
        <v>1</v>
      </c>
      <c r="B137" t="s">
        <v>70</v>
      </c>
    </row>
    <row r="138" spans="1:10" x14ac:dyDescent="0.45">
      <c r="A138" t="s">
        <v>235</v>
      </c>
      <c r="B138" t="s">
        <v>6</v>
      </c>
      <c r="C138" t="s">
        <v>240</v>
      </c>
      <c r="D138" t="s">
        <v>6</v>
      </c>
      <c r="E138" t="s">
        <v>7</v>
      </c>
      <c r="F138">
        <v>1.4E-3</v>
      </c>
      <c r="G138" t="s">
        <v>6</v>
      </c>
      <c r="H138">
        <v>2</v>
      </c>
      <c r="I138" t="s">
        <v>6</v>
      </c>
      <c r="J138" t="s">
        <v>309</v>
      </c>
    </row>
    <row r="139" spans="1:10" x14ac:dyDescent="0.45">
      <c r="A139" t="s">
        <v>1</v>
      </c>
      <c r="B139" t="s">
        <v>71</v>
      </c>
    </row>
    <row r="140" spans="1:10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>
        <v>1.2999999999999999E-3</v>
      </c>
      <c r="G140" t="s">
        <v>6</v>
      </c>
      <c r="H140">
        <v>1</v>
      </c>
      <c r="I140" t="s">
        <v>6</v>
      </c>
      <c r="J140" t="s">
        <v>243</v>
      </c>
    </row>
    <row r="141" spans="1:10" x14ac:dyDescent="0.45">
      <c r="A141" t="s">
        <v>1</v>
      </c>
      <c r="B141" t="s">
        <v>72</v>
      </c>
    </row>
    <row r="142" spans="1:10" x14ac:dyDescent="0.45">
      <c r="A142" t="s">
        <v>235</v>
      </c>
      <c r="B142" t="s">
        <v>6</v>
      </c>
      <c r="C142" t="s">
        <v>10</v>
      </c>
      <c r="D142" t="s">
        <v>6</v>
      </c>
      <c r="E142" t="s">
        <v>7</v>
      </c>
      <c r="F142">
        <v>1.2999999999999999E-3</v>
      </c>
      <c r="G142" t="s">
        <v>6</v>
      </c>
      <c r="H142">
        <v>1</v>
      </c>
      <c r="I142" t="s">
        <v>6</v>
      </c>
      <c r="J142" t="s">
        <v>245</v>
      </c>
    </row>
    <row r="143" spans="1:10" x14ac:dyDescent="0.45">
      <c r="A143" t="s">
        <v>1</v>
      </c>
      <c r="B143" t="s">
        <v>73</v>
      </c>
    </row>
    <row r="144" spans="1:10" x14ac:dyDescent="0.45">
      <c r="A144" t="s">
        <v>235</v>
      </c>
      <c r="B144" t="s">
        <v>6</v>
      </c>
      <c r="C144" t="s">
        <v>10</v>
      </c>
      <c r="D144" t="s">
        <v>6</v>
      </c>
      <c r="E144" t="s">
        <v>7</v>
      </c>
      <c r="F144">
        <v>1.2999999999999999E-3</v>
      </c>
      <c r="G144" t="s">
        <v>6</v>
      </c>
      <c r="H144">
        <v>1</v>
      </c>
      <c r="I144" t="s">
        <v>6</v>
      </c>
      <c r="J144" t="s">
        <v>245</v>
      </c>
    </row>
    <row r="145" spans="1:10" x14ac:dyDescent="0.45">
      <c r="A145" t="s">
        <v>1</v>
      </c>
      <c r="B145" t="s">
        <v>74</v>
      </c>
    </row>
    <row r="146" spans="1:10" x14ac:dyDescent="0.45">
      <c r="A146" t="s">
        <v>235</v>
      </c>
      <c r="B146" t="s">
        <v>6</v>
      </c>
      <c r="C146" t="s">
        <v>10</v>
      </c>
      <c r="D146" t="s">
        <v>6</v>
      </c>
      <c r="E146" t="s">
        <v>7</v>
      </c>
      <c r="F146">
        <v>1.2999999999999999E-3</v>
      </c>
      <c r="G146" t="s">
        <v>6</v>
      </c>
      <c r="H146">
        <v>1</v>
      </c>
      <c r="I146" t="s">
        <v>6</v>
      </c>
      <c r="J146" t="s">
        <v>245</v>
      </c>
    </row>
    <row r="147" spans="1:10" x14ac:dyDescent="0.45">
      <c r="A147" t="s">
        <v>1</v>
      </c>
      <c r="B147" t="s">
        <v>75</v>
      </c>
    </row>
    <row r="148" spans="1:10" x14ac:dyDescent="0.45">
      <c r="A148" t="s">
        <v>235</v>
      </c>
      <c r="B148" t="s">
        <v>6</v>
      </c>
      <c r="C148" t="s">
        <v>10</v>
      </c>
      <c r="D148" t="s">
        <v>6</v>
      </c>
      <c r="E148" t="s">
        <v>7</v>
      </c>
      <c r="F148">
        <v>1.1999999999999999E-3</v>
      </c>
      <c r="G148" t="s">
        <v>6</v>
      </c>
      <c r="H148">
        <v>1</v>
      </c>
      <c r="I148" t="s">
        <v>6</v>
      </c>
      <c r="J148" t="s">
        <v>238</v>
      </c>
    </row>
    <row r="149" spans="1:10" x14ac:dyDescent="0.45">
      <c r="A149" t="s">
        <v>1</v>
      </c>
      <c r="B149" t="s">
        <v>76</v>
      </c>
    </row>
    <row r="150" spans="1:10" x14ac:dyDescent="0.45">
      <c r="A150" t="s">
        <v>235</v>
      </c>
      <c r="B150" t="s">
        <v>6</v>
      </c>
      <c r="C150" t="s">
        <v>10</v>
      </c>
      <c r="D150" t="s">
        <v>6</v>
      </c>
      <c r="E150" t="s">
        <v>7</v>
      </c>
      <c r="F150">
        <v>1.1000000000000001E-3</v>
      </c>
      <c r="G150" t="s">
        <v>6</v>
      </c>
      <c r="H150">
        <v>1</v>
      </c>
      <c r="I150" t="s">
        <v>6</v>
      </c>
      <c r="J150" t="s">
        <v>243</v>
      </c>
    </row>
    <row r="151" spans="1:10" x14ac:dyDescent="0.45">
      <c r="A151" s="2">
        <v>45209</v>
      </c>
      <c r="B151" t="s">
        <v>9</v>
      </c>
      <c r="C151" t="s">
        <v>6</v>
      </c>
      <c r="D151" t="s">
        <v>10</v>
      </c>
      <c r="E151" t="s">
        <v>287</v>
      </c>
    </row>
    <row r="153" spans="1:10" x14ac:dyDescent="0.45">
      <c r="C153" s="5"/>
      <c r="D153" s="5"/>
    </row>
    <row r="154" spans="1:10" x14ac:dyDescent="0.45">
      <c r="C154" s="14"/>
      <c r="D154" s="14" t="s">
        <v>251</v>
      </c>
      <c r="E154">
        <v>97.41</v>
      </c>
      <c r="F154" t="s">
        <v>11</v>
      </c>
    </row>
    <row r="155" spans="1:10" x14ac:dyDescent="0.45">
      <c r="D155" s="15" t="s">
        <v>252</v>
      </c>
      <c r="E155" s="4">
        <f>SUM(F2:F151)/75</f>
        <v>2.7080000000000003E-3</v>
      </c>
    </row>
    <row r="156" spans="1:10" x14ac:dyDescent="0.45">
      <c r="D156" t="s">
        <v>253</v>
      </c>
      <c r="E156">
        <f>SUM(H2:H150)</f>
        <v>114</v>
      </c>
      <c r="F156" t="s">
        <v>12</v>
      </c>
    </row>
    <row r="158" spans="1:10" x14ac:dyDescent="0.45">
      <c r="E158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DA54-30E8-4DC6-A081-0BBE7EFABBAF}">
  <dimension ref="A1:J208"/>
  <sheetViews>
    <sheetView topLeftCell="B189" zoomScale="94" workbookViewId="0">
      <selection activeCell="E203" sqref="E203"/>
    </sheetView>
  </sheetViews>
  <sheetFormatPr defaultRowHeight="14.25" x14ac:dyDescent="0.45"/>
  <sheetData>
    <row r="1" spans="1:10" x14ac:dyDescent="0.45">
      <c r="A1" t="s">
        <v>1</v>
      </c>
      <c r="B1" t="s">
        <v>78</v>
      </c>
    </row>
    <row r="2" spans="1:10" x14ac:dyDescent="0.45">
      <c r="A2" t="s">
        <v>235</v>
      </c>
      <c r="B2" t="s">
        <v>6</v>
      </c>
      <c r="C2" t="s">
        <v>361</v>
      </c>
      <c r="D2" t="s">
        <v>6</v>
      </c>
      <c r="E2" t="s">
        <v>7</v>
      </c>
      <c r="F2">
        <v>2.2800000000000001E-2</v>
      </c>
      <c r="G2" t="s">
        <v>6</v>
      </c>
      <c r="H2">
        <v>13</v>
      </c>
      <c r="I2" t="s">
        <v>6</v>
      </c>
      <c r="J2" t="s">
        <v>362</v>
      </c>
    </row>
    <row r="3" spans="1:10" x14ac:dyDescent="0.45">
      <c r="A3" t="s">
        <v>1</v>
      </c>
      <c r="B3" t="s">
        <v>79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6.4000000000000003E-3</v>
      </c>
      <c r="G4" t="s">
        <v>6</v>
      </c>
      <c r="H4">
        <v>1</v>
      </c>
      <c r="I4" t="s">
        <v>6</v>
      </c>
      <c r="J4" t="s">
        <v>245</v>
      </c>
    </row>
    <row r="5" spans="1:10" x14ac:dyDescent="0.45">
      <c r="A5" t="s">
        <v>1</v>
      </c>
      <c r="B5" t="s">
        <v>80</v>
      </c>
    </row>
    <row r="6" spans="1:10" x14ac:dyDescent="0.45">
      <c r="A6" t="s">
        <v>235</v>
      </c>
      <c r="B6" t="s">
        <v>6</v>
      </c>
      <c r="C6" t="s">
        <v>240</v>
      </c>
      <c r="D6" t="s">
        <v>6</v>
      </c>
      <c r="E6" t="s">
        <v>7</v>
      </c>
      <c r="F6">
        <v>6.3E-3</v>
      </c>
      <c r="G6" t="s">
        <v>6</v>
      </c>
      <c r="H6">
        <v>2</v>
      </c>
      <c r="I6" t="s">
        <v>6</v>
      </c>
      <c r="J6" t="s">
        <v>246</v>
      </c>
    </row>
    <row r="7" spans="1:10" x14ac:dyDescent="0.45">
      <c r="A7" t="s">
        <v>1</v>
      </c>
      <c r="B7" t="s">
        <v>81</v>
      </c>
    </row>
    <row r="8" spans="1:10" x14ac:dyDescent="0.45">
      <c r="A8" t="s">
        <v>235</v>
      </c>
      <c r="B8" t="s">
        <v>6</v>
      </c>
      <c r="C8" t="s">
        <v>240</v>
      </c>
      <c r="D8" t="s">
        <v>6</v>
      </c>
      <c r="E8" t="s">
        <v>7</v>
      </c>
      <c r="F8">
        <v>5.4000000000000003E-3</v>
      </c>
      <c r="G8" t="s">
        <v>6</v>
      </c>
      <c r="H8">
        <v>2</v>
      </c>
      <c r="I8" t="s">
        <v>6</v>
      </c>
      <c r="J8" t="s">
        <v>304</v>
      </c>
    </row>
    <row r="9" spans="1:10" x14ac:dyDescent="0.45">
      <c r="A9" t="s">
        <v>1</v>
      </c>
      <c r="B9" t="s">
        <v>82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4.7000000000000002E-3</v>
      </c>
      <c r="G10" t="s">
        <v>6</v>
      </c>
      <c r="H10">
        <v>1</v>
      </c>
      <c r="I10" t="s">
        <v>6</v>
      </c>
      <c r="J10" t="s">
        <v>265</v>
      </c>
    </row>
    <row r="11" spans="1:10" x14ac:dyDescent="0.45">
      <c r="A11" t="s">
        <v>1</v>
      </c>
      <c r="B11" t="s">
        <v>83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4.3E-3</v>
      </c>
      <c r="G12" t="s">
        <v>6</v>
      </c>
      <c r="H12">
        <v>1</v>
      </c>
      <c r="I12" t="s">
        <v>6</v>
      </c>
      <c r="J12" t="s">
        <v>245</v>
      </c>
    </row>
    <row r="13" spans="1:10" x14ac:dyDescent="0.45">
      <c r="A13" t="s">
        <v>1</v>
      </c>
      <c r="B13" t="s">
        <v>84</v>
      </c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>
        <v>4.1000000000000003E-3</v>
      </c>
      <c r="G14" t="s">
        <v>6</v>
      </c>
      <c r="H14">
        <v>1</v>
      </c>
      <c r="I14" t="s">
        <v>6</v>
      </c>
      <c r="J14" t="s">
        <v>245</v>
      </c>
    </row>
    <row r="15" spans="1:10" x14ac:dyDescent="0.45">
      <c r="A15" t="s">
        <v>1</v>
      </c>
      <c r="B15" t="s">
        <v>85</v>
      </c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>
        <v>4.4999999999999997E-3</v>
      </c>
      <c r="G16" t="s">
        <v>6</v>
      </c>
      <c r="H16">
        <v>1</v>
      </c>
      <c r="I16" t="s">
        <v>6</v>
      </c>
      <c r="J16" t="s">
        <v>245</v>
      </c>
    </row>
    <row r="17" spans="1:10" x14ac:dyDescent="0.45">
      <c r="A17" t="s">
        <v>1</v>
      </c>
      <c r="B17" t="s">
        <v>86</v>
      </c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>
        <v>3.5000000000000001E-3</v>
      </c>
      <c r="G18" t="s">
        <v>6</v>
      </c>
      <c r="H18">
        <v>1</v>
      </c>
      <c r="I18" t="s">
        <v>6</v>
      </c>
      <c r="J18" t="s">
        <v>245</v>
      </c>
    </row>
    <row r="19" spans="1:10" x14ac:dyDescent="0.45">
      <c r="A19" t="s">
        <v>1</v>
      </c>
      <c r="B19" t="s">
        <v>87</v>
      </c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>
        <v>3.8E-3</v>
      </c>
      <c r="G20" t="s">
        <v>6</v>
      </c>
      <c r="H20">
        <v>1</v>
      </c>
      <c r="I20" t="s">
        <v>6</v>
      </c>
      <c r="J20" t="s">
        <v>243</v>
      </c>
    </row>
    <row r="21" spans="1:10" x14ac:dyDescent="0.45">
      <c r="A21" t="s">
        <v>1</v>
      </c>
      <c r="B21" t="s">
        <v>88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3.0999999999999999E-3</v>
      </c>
      <c r="G22" t="s">
        <v>6</v>
      </c>
      <c r="H22">
        <v>1</v>
      </c>
      <c r="I22" t="s">
        <v>6</v>
      </c>
      <c r="J22" t="s">
        <v>268</v>
      </c>
    </row>
    <row r="23" spans="1:10" x14ac:dyDescent="0.45">
      <c r="A23" t="s">
        <v>1</v>
      </c>
      <c r="B23" t="s">
        <v>89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3.5000000000000001E-3</v>
      </c>
      <c r="G24" t="s">
        <v>6</v>
      </c>
      <c r="H24">
        <v>1</v>
      </c>
      <c r="I24" t="s">
        <v>6</v>
      </c>
      <c r="J24" t="s">
        <v>273</v>
      </c>
    </row>
    <row r="25" spans="1:10" x14ac:dyDescent="0.45">
      <c r="A25" t="s">
        <v>1</v>
      </c>
      <c r="B25" t="s">
        <v>90</v>
      </c>
    </row>
    <row r="26" spans="1:10" x14ac:dyDescent="0.45">
      <c r="A26" t="s">
        <v>235</v>
      </c>
      <c r="B26" t="s">
        <v>6</v>
      </c>
      <c r="C26" t="s">
        <v>240</v>
      </c>
      <c r="D26" t="s">
        <v>6</v>
      </c>
      <c r="E26" t="s">
        <v>7</v>
      </c>
      <c r="F26">
        <v>3.5000000000000001E-3</v>
      </c>
      <c r="G26" t="s">
        <v>6</v>
      </c>
      <c r="H26">
        <v>2</v>
      </c>
      <c r="I26" t="s">
        <v>6</v>
      </c>
      <c r="J26" t="s">
        <v>280</v>
      </c>
    </row>
    <row r="27" spans="1:10" x14ac:dyDescent="0.45">
      <c r="A27" t="s">
        <v>1</v>
      </c>
      <c r="B27" t="s">
        <v>91</v>
      </c>
    </row>
    <row r="28" spans="1:10" x14ac:dyDescent="0.45">
      <c r="A28" t="s">
        <v>235</v>
      </c>
      <c r="B28" t="s">
        <v>6</v>
      </c>
      <c r="C28" t="s">
        <v>240</v>
      </c>
      <c r="D28" t="s">
        <v>6</v>
      </c>
      <c r="E28" t="s">
        <v>7</v>
      </c>
      <c r="F28">
        <v>3.0999999999999999E-3</v>
      </c>
      <c r="G28" t="s">
        <v>6</v>
      </c>
      <c r="H28">
        <v>2</v>
      </c>
      <c r="I28" t="s">
        <v>6</v>
      </c>
      <c r="J28" t="s">
        <v>267</v>
      </c>
    </row>
    <row r="29" spans="1:10" x14ac:dyDescent="0.45">
      <c r="A29" t="s">
        <v>1</v>
      </c>
      <c r="B29" t="s">
        <v>92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2.3999999999999998E-3</v>
      </c>
      <c r="G30" t="s">
        <v>6</v>
      </c>
      <c r="H30">
        <v>1</v>
      </c>
      <c r="I30" t="s">
        <v>6</v>
      </c>
      <c r="J30" t="s">
        <v>248</v>
      </c>
    </row>
    <row r="31" spans="1:10" x14ac:dyDescent="0.45">
      <c r="A31" t="s">
        <v>1</v>
      </c>
      <c r="B31" t="s">
        <v>93</v>
      </c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>
        <v>2.8999999999999998E-3</v>
      </c>
      <c r="G32" t="s">
        <v>6</v>
      </c>
      <c r="H32">
        <v>1</v>
      </c>
      <c r="I32" t="s">
        <v>6</v>
      </c>
      <c r="J32" t="s">
        <v>271</v>
      </c>
    </row>
    <row r="33" spans="1:10" x14ac:dyDescent="0.45">
      <c r="A33" t="s">
        <v>1</v>
      </c>
      <c r="B33" t="s">
        <v>94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2.8999999999999998E-3</v>
      </c>
      <c r="G34" t="s">
        <v>6</v>
      </c>
      <c r="H34">
        <v>1</v>
      </c>
      <c r="I34" t="s">
        <v>6</v>
      </c>
      <c r="J34" t="s">
        <v>244</v>
      </c>
    </row>
    <row r="35" spans="1:10" x14ac:dyDescent="0.45">
      <c r="A35" t="s">
        <v>1</v>
      </c>
      <c r="B35" t="s">
        <v>95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2.7000000000000001E-3</v>
      </c>
      <c r="G36" t="s">
        <v>6</v>
      </c>
      <c r="H36">
        <v>1</v>
      </c>
      <c r="I36" t="s">
        <v>6</v>
      </c>
      <c r="J36" t="s">
        <v>243</v>
      </c>
    </row>
    <row r="37" spans="1:10" x14ac:dyDescent="0.45">
      <c r="A37" t="s">
        <v>1</v>
      </c>
      <c r="B37" t="s">
        <v>96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2.3999999999999998E-3</v>
      </c>
      <c r="G38" t="s">
        <v>6</v>
      </c>
      <c r="H38">
        <v>1</v>
      </c>
      <c r="I38" t="s">
        <v>6</v>
      </c>
      <c r="J38" t="s">
        <v>245</v>
      </c>
    </row>
    <row r="39" spans="1:10" x14ac:dyDescent="0.45">
      <c r="A39" t="s">
        <v>1</v>
      </c>
      <c r="B39" t="s">
        <v>97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2.3999999999999998E-3</v>
      </c>
      <c r="G40" t="s">
        <v>6</v>
      </c>
      <c r="H40">
        <v>1</v>
      </c>
      <c r="I40" t="s">
        <v>6</v>
      </c>
      <c r="J40" t="s">
        <v>268</v>
      </c>
    </row>
    <row r="41" spans="1:10" x14ac:dyDescent="0.45">
      <c r="A41" t="s">
        <v>1</v>
      </c>
      <c r="B41" t="s">
        <v>98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2.7000000000000001E-3</v>
      </c>
      <c r="G42" t="s">
        <v>6</v>
      </c>
      <c r="H42">
        <v>1</v>
      </c>
      <c r="I42" t="s">
        <v>6</v>
      </c>
      <c r="J42" t="s">
        <v>248</v>
      </c>
    </row>
    <row r="43" spans="1:10" x14ac:dyDescent="0.45">
      <c r="A43" t="s">
        <v>1</v>
      </c>
      <c r="B43" t="s">
        <v>99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2.3E-3</v>
      </c>
      <c r="G44" t="s">
        <v>6</v>
      </c>
      <c r="H44">
        <v>1</v>
      </c>
      <c r="I44" t="s">
        <v>6</v>
      </c>
      <c r="J44" t="s">
        <v>243</v>
      </c>
    </row>
    <row r="45" spans="1:10" x14ac:dyDescent="0.45">
      <c r="A45" t="s">
        <v>1</v>
      </c>
      <c r="B45" t="s">
        <v>100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2.3999999999999998E-3</v>
      </c>
      <c r="G46" t="s">
        <v>6</v>
      </c>
      <c r="H46">
        <v>1</v>
      </c>
      <c r="I46" t="s">
        <v>6</v>
      </c>
      <c r="J46" t="s">
        <v>249</v>
      </c>
    </row>
    <row r="47" spans="1:10" x14ac:dyDescent="0.45">
      <c r="A47" t="s">
        <v>1</v>
      </c>
      <c r="B47" t="s">
        <v>101</v>
      </c>
    </row>
    <row r="48" spans="1:10" x14ac:dyDescent="0.45">
      <c r="A48" t="s">
        <v>235</v>
      </c>
      <c r="B48" t="s">
        <v>6</v>
      </c>
      <c r="C48" t="s">
        <v>240</v>
      </c>
      <c r="D48" t="s">
        <v>6</v>
      </c>
      <c r="E48" t="s">
        <v>7</v>
      </c>
      <c r="F48">
        <v>2.3999999999999998E-3</v>
      </c>
      <c r="G48" t="s">
        <v>6</v>
      </c>
      <c r="H48">
        <v>2</v>
      </c>
      <c r="I48" t="s">
        <v>6</v>
      </c>
      <c r="J48" t="s">
        <v>267</v>
      </c>
    </row>
    <row r="49" spans="1:10" x14ac:dyDescent="0.45">
      <c r="A49" t="s">
        <v>1</v>
      </c>
      <c r="B49" t="s">
        <v>102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2E-3</v>
      </c>
      <c r="G50" t="s">
        <v>6</v>
      </c>
      <c r="H50">
        <v>1</v>
      </c>
      <c r="I50" t="s">
        <v>6</v>
      </c>
      <c r="J50" t="s">
        <v>245</v>
      </c>
    </row>
    <row r="51" spans="1:10" x14ac:dyDescent="0.45">
      <c r="A51" t="s">
        <v>1</v>
      </c>
      <c r="B51" t="s">
        <v>103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2.5000000000000001E-3</v>
      </c>
      <c r="G52" t="s">
        <v>6</v>
      </c>
      <c r="H52">
        <v>1</v>
      </c>
      <c r="I52" t="s">
        <v>6</v>
      </c>
      <c r="J52" t="s">
        <v>245</v>
      </c>
    </row>
    <row r="53" spans="1:10" x14ac:dyDescent="0.45">
      <c r="A53" t="s">
        <v>1</v>
      </c>
      <c r="B53" t="s">
        <v>104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>
        <v>2.0999999999999999E-3</v>
      </c>
      <c r="G54" t="s">
        <v>6</v>
      </c>
      <c r="H54">
        <v>1</v>
      </c>
      <c r="I54" t="s">
        <v>6</v>
      </c>
      <c r="J54" t="s">
        <v>245</v>
      </c>
    </row>
    <row r="55" spans="1:10" x14ac:dyDescent="0.45">
      <c r="A55" t="s">
        <v>1</v>
      </c>
      <c r="B55" t="s">
        <v>105</v>
      </c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>
        <v>2.3999999999999998E-3</v>
      </c>
      <c r="G56" t="s">
        <v>6</v>
      </c>
      <c r="H56">
        <v>1</v>
      </c>
      <c r="I56" t="s">
        <v>6</v>
      </c>
      <c r="J56" t="s">
        <v>238</v>
      </c>
    </row>
    <row r="57" spans="1:10" x14ac:dyDescent="0.45">
      <c r="A57" t="s">
        <v>1</v>
      </c>
      <c r="B57" t="s">
        <v>106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2.0999999999999999E-3</v>
      </c>
      <c r="G58" t="s">
        <v>6</v>
      </c>
      <c r="H58">
        <v>1</v>
      </c>
      <c r="I58" t="s">
        <v>6</v>
      </c>
      <c r="J58" t="s">
        <v>245</v>
      </c>
    </row>
    <row r="59" spans="1:10" x14ac:dyDescent="0.45">
      <c r="A59" t="s">
        <v>1</v>
      </c>
      <c r="B59" t="s">
        <v>107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2E-3</v>
      </c>
      <c r="G60" t="s">
        <v>6</v>
      </c>
      <c r="H60">
        <v>1</v>
      </c>
      <c r="I60" t="s">
        <v>6</v>
      </c>
      <c r="J60" t="s">
        <v>271</v>
      </c>
    </row>
    <row r="61" spans="1:10" x14ac:dyDescent="0.45">
      <c r="A61" t="s">
        <v>1</v>
      </c>
      <c r="B61" t="s">
        <v>108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2E-3</v>
      </c>
      <c r="G62" t="s">
        <v>6</v>
      </c>
      <c r="H62">
        <v>1</v>
      </c>
      <c r="I62" t="s">
        <v>6</v>
      </c>
      <c r="J62" t="s">
        <v>268</v>
      </c>
    </row>
    <row r="63" spans="1:10" x14ac:dyDescent="0.45">
      <c r="A63" t="s">
        <v>1</v>
      </c>
      <c r="B63" t="s">
        <v>109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2.0999999999999999E-3</v>
      </c>
      <c r="G64" t="s">
        <v>6</v>
      </c>
      <c r="H64">
        <v>1</v>
      </c>
      <c r="I64" t="s">
        <v>6</v>
      </c>
      <c r="J64" t="s">
        <v>268</v>
      </c>
    </row>
    <row r="65" spans="1:10" x14ac:dyDescent="0.45">
      <c r="A65" t="s">
        <v>1</v>
      </c>
      <c r="B65" t="s">
        <v>110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2E-3</v>
      </c>
      <c r="G66" t="s">
        <v>6</v>
      </c>
      <c r="H66">
        <v>1</v>
      </c>
      <c r="I66" t="s">
        <v>6</v>
      </c>
      <c r="J66" t="s">
        <v>261</v>
      </c>
    </row>
    <row r="67" spans="1:10" x14ac:dyDescent="0.45">
      <c r="A67" t="s">
        <v>1</v>
      </c>
      <c r="B67" t="s">
        <v>111</v>
      </c>
    </row>
    <row r="68" spans="1:10" x14ac:dyDescent="0.45">
      <c r="A68" t="s">
        <v>235</v>
      </c>
      <c r="B68" t="s">
        <v>6</v>
      </c>
      <c r="C68" t="s">
        <v>240</v>
      </c>
      <c r="D68" t="s">
        <v>6</v>
      </c>
      <c r="E68" t="s">
        <v>7</v>
      </c>
      <c r="F68">
        <v>2E-3</v>
      </c>
      <c r="G68" t="s">
        <v>6</v>
      </c>
      <c r="H68">
        <v>2</v>
      </c>
      <c r="I68" t="s">
        <v>6</v>
      </c>
      <c r="J68" t="s">
        <v>275</v>
      </c>
    </row>
    <row r="69" spans="1:10" x14ac:dyDescent="0.45">
      <c r="A69" t="s">
        <v>1</v>
      </c>
      <c r="B69" t="s">
        <v>112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2.0999999999999999E-3</v>
      </c>
      <c r="G70" t="s">
        <v>6</v>
      </c>
      <c r="H70">
        <v>1</v>
      </c>
      <c r="I70" t="s">
        <v>6</v>
      </c>
      <c r="J70" t="s">
        <v>286</v>
      </c>
    </row>
    <row r="71" spans="1:10" x14ac:dyDescent="0.45">
      <c r="A71" t="s">
        <v>1</v>
      </c>
      <c r="B71" t="s">
        <v>113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2E-3</v>
      </c>
      <c r="G72" t="s">
        <v>6</v>
      </c>
      <c r="H72">
        <v>1</v>
      </c>
      <c r="I72" t="s">
        <v>6</v>
      </c>
      <c r="J72" t="s">
        <v>271</v>
      </c>
    </row>
    <row r="73" spans="1:10" x14ac:dyDescent="0.45">
      <c r="A73" t="s">
        <v>1</v>
      </c>
      <c r="B73" t="s">
        <v>114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>
        <v>2E-3</v>
      </c>
      <c r="G74" t="s">
        <v>6</v>
      </c>
      <c r="H74">
        <v>1</v>
      </c>
      <c r="I74" t="s">
        <v>6</v>
      </c>
      <c r="J74" t="s">
        <v>268</v>
      </c>
    </row>
    <row r="75" spans="1:10" x14ac:dyDescent="0.45">
      <c r="A75" t="s">
        <v>1</v>
      </c>
      <c r="B75" t="s">
        <v>115</v>
      </c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>
        <v>1.8E-3</v>
      </c>
      <c r="G76" t="s">
        <v>6</v>
      </c>
      <c r="H76">
        <v>1</v>
      </c>
      <c r="I76" t="s">
        <v>6</v>
      </c>
      <c r="J76" t="s">
        <v>244</v>
      </c>
    </row>
    <row r="77" spans="1:10" x14ac:dyDescent="0.45">
      <c r="A77" t="s">
        <v>1</v>
      </c>
      <c r="B77" t="s">
        <v>116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>
        <v>2.0999999999999999E-3</v>
      </c>
      <c r="G78" t="s">
        <v>6</v>
      </c>
      <c r="H78">
        <v>1</v>
      </c>
      <c r="I78" t="s">
        <v>6</v>
      </c>
      <c r="J78" t="s">
        <v>245</v>
      </c>
    </row>
    <row r="79" spans="1:10" x14ac:dyDescent="0.45">
      <c r="A79" t="s">
        <v>1</v>
      </c>
      <c r="B79" t="s">
        <v>117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1.8E-3</v>
      </c>
      <c r="G80" t="s">
        <v>6</v>
      </c>
      <c r="H80">
        <v>1</v>
      </c>
      <c r="I80" t="s">
        <v>6</v>
      </c>
      <c r="J80" t="s">
        <v>243</v>
      </c>
    </row>
    <row r="81" spans="1:10" x14ac:dyDescent="0.45">
      <c r="A81" t="s">
        <v>1</v>
      </c>
      <c r="B81" t="s">
        <v>118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1.6000000000000001E-3</v>
      </c>
      <c r="G82" t="s">
        <v>6</v>
      </c>
      <c r="H82">
        <v>1</v>
      </c>
      <c r="I82" t="s">
        <v>6</v>
      </c>
      <c r="J82" t="s">
        <v>245</v>
      </c>
    </row>
    <row r="83" spans="1:10" x14ac:dyDescent="0.45">
      <c r="A83" t="s">
        <v>1</v>
      </c>
      <c r="B83" t="s">
        <v>119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1.8E-3</v>
      </c>
      <c r="G84" t="s">
        <v>6</v>
      </c>
      <c r="H84">
        <v>1</v>
      </c>
      <c r="I84" t="s">
        <v>6</v>
      </c>
      <c r="J84" t="s">
        <v>268</v>
      </c>
    </row>
    <row r="85" spans="1:10" x14ac:dyDescent="0.45">
      <c r="A85" t="s">
        <v>1</v>
      </c>
      <c r="B85" t="s">
        <v>120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>
        <v>1.5E-3</v>
      </c>
      <c r="G86" t="s">
        <v>6</v>
      </c>
      <c r="H86">
        <v>1</v>
      </c>
      <c r="I86" t="s">
        <v>6</v>
      </c>
      <c r="J86" t="s">
        <v>274</v>
      </c>
    </row>
    <row r="87" spans="1:10" x14ac:dyDescent="0.45">
      <c r="A87" t="s">
        <v>1</v>
      </c>
      <c r="B87" t="s">
        <v>121</v>
      </c>
    </row>
    <row r="88" spans="1:10" x14ac:dyDescent="0.45">
      <c r="A88" t="s">
        <v>235</v>
      </c>
      <c r="B88" t="s">
        <v>6</v>
      </c>
      <c r="C88" t="s">
        <v>240</v>
      </c>
      <c r="D88" t="s">
        <v>6</v>
      </c>
      <c r="E88" t="s">
        <v>7</v>
      </c>
      <c r="F88">
        <v>1.8E-3</v>
      </c>
      <c r="G88" t="s">
        <v>6</v>
      </c>
      <c r="H88">
        <v>2</v>
      </c>
      <c r="I88" t="s">
        <v>6</v>
      </c>
      <c r="J88" t="s">
        <v>345</v>
      </c>
    </row>
    <row r="89" spans="1:10" x14ac:dyDescent="0.45">
      <c r="A89" t="s">
        <v>1</v>
      </c>
      <c r="B89" t="s">
        <v>122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1.4E-3</v>
      </c>
      <c r="G90" t="s">
        <v>6</v>
      </c>
      <c r="H90">
        <v>1</v>
      </c>
      <c r="I90" t="s">
        <v>6</v>
      </c>
      <c r="J90" t="s">
        <v>238</v>
      </c>
    </row>
    <row r="91" spans="1:10" x14ac:dyDescent="0.45">
      <c r="A91" t="s">
        <v>1</v>
      </c>
      <c r="B91" t="s">
        <v>123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>
        <v>1.8E-3</v>
      </c>
      <c r="G92" t="s">
        <v>6</v>
      </c>
      <c r="H92">
        <v>1</v>
      </c>
      <c r="I92" t="s">
        <v>6</v>
      </c>
      <c r="J92" t="s">
        <v>268</v>
      </c>
    </row>
    <row r="93" spans="1:10" x14ac:dyDescent="0.45">
      <c r="A93" t="s">
        <v>1</v>
      </c>
      <c r="B93" t="s">
        <v>124</v>
      </c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>
        <v>1.8E-3</v>
      </c>
      <c r="G94" t="s">
        <v>6</v>
      </c>
      <c r="H94">
        <v>1</v>
      </c>
      <c r="I94" t="s">
        <v>6</v>
      </c>
      <c r="J94" t="s">
        <v>271</v>
      </c>
    </row>
    <row r="95" spans="1:10" x14ac:dyDescent="0.45">
      <c r="A95" t="s">
        <v>1</v>
      </c>
      <c r="B95" t="s">
        <v>125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1.4E-3</v>
      </c>
      <c r="G96" t="s">
        <v>6</v>
      </c>
      <c r="H96">
        <v>1</v>
      </c>
      <c r="I96" t="s">
        <v>6</v>
      </c>
      <c r="J96" t="s">
        <v>274</v>
      </c>
    </row>
    <row r="97" spans="1:10" x14ac:dyDescent="0.45">
      <c r="A97" t="s">
        <v>1</v>
      </c>
      <c r="B97" t="s">
        <v>126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>
        <v>1.6999999999999999E-3</v>
      </c>
      <c r="G98" t="s">
        <v>6</v>
      </c>
      <c r="H98">
        <v>1</v>
      </c>
      <c r="I98" t="s">
        <v>6</v>
      </c>
      <c r="J98" t="s">
        <v>268</v>
      </c>
    </row>
    <row r="99" spans="1:10" x14ac:dyDescent="0.45">
      <c r="A99" t="s">
        <v>1</v>
      </c>
      <c r="B99" t="s">
        <v>127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>
        <v>1.8E-3</v>
      </c>
      <c r="G100" t="s">
        <v>6</v>
      </c>
      <c r="H100">
        <v>1</v>
      </c>
      <c r="I100" t="s">
        <v>6</v>
      </c>
      <c r="J100" t="s">
        <v>248</v>
      </c>
    </row>
    <row r="101" spans="1:10" x14ac:dyDescent="0.45">
      <c r="A101" t="s">
        <v>1</v>
      </c>
      <c r="B101" t="s">
        <v>128</v>
      </c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>
        <v>1.4E-3</v>
      </c>
      <c r="G102" t="s">
        <v>6</v>
      </c>
      <c r="H102">
        <v>1</v>
      </c>
      <c r="I102" t="s">
        <v>6</v>
      </c>
      <c r="J102" t="s">
        <v>244</v>
      </c>
    </row>
    <row r="103" spans="1:10" x14ac:dyDescent="0.45">
      <c r="A103" t="s">
        <v>1</v>
      </c>
      <c r="B103" t="s">
        <v>129</v>
      </c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>
        <v>1.8E-3</v>
      </c>
      <c r="G104" t="s">
        <v>6</v>
      </c>
      <c r="H104">
        <v>1</v>
      </c>
      <c r="I104" t="s">
        <v>6</v>
      </c>
      <c r="J104" t="s">
        <v>244</v>
      </c>
    </row>
    <row r="105" spans="1:10" x14ac:dyDescent="0.45">
      <c r="A105" t="s">
        <v>1</v>
      </c>
      <c r="B105" t="s">
        <v>130</v>
      </c>
    </row>
    <row r="106" spans="1:10" x14ac:dyDescent="0.45">
      <c r="A106" t="s">
        <v>235</v>
      </c>
      <c r="B106" t="s">
        <v>6</v>
      </c>
      <c r="C106" t="s">
        <v>240</v>
      </c>
      <c r="D106" t="s">
        <v>6</v>
      </c>
      <c r="E106" t="s">
        <v>7</v>
      </c>
      <c r="F106">
        <v>1.2999999999999999E-3</v>
      </c>
      <c r="G106" t="s">
        <v>6</v>
      </c>
      <c r="H106">
        <v>2</v>
      </c>
      <c r="I106" t="s">
        <v>6</v>
      </c>
      <c r="J106" t="s">
        <v>324</v>
      </c>
    </row>
    <row r="107" spans="1:10" x14ac:dyDescent="0.45">
      <c r="A107" t="s">
        <v>1</v>
      </c>
      <c r="B107" t="s">
        <v>131</v>
      </c>
    </row>
    <row r="108" spans="1:10" x14ac:dyDescent="0.45">
      <c r="A108" t="s">
        <v>235</v>
      </c>
      <c r="B108" t="s">
        <v>6</v>
      </c>
      <c r="C108" t="s">
        <v>240</v>
      </c>
      <c r="D108" t="s">
        <v>6</v>
      </c>
      <c r="E108" t="s">
        <v>7</v>
      </c>
      <c r="F108">
        <v>1.6000000000000001E-3</v>
      </c>
      <c r="G108" t="s">
        <v>6</v>
      </c>
      <c r="H108">
        <v>2</v>
      </c>
      <c r="I108" t="s">
        <v>6</v>
      </c>
      <c r="J108" t="s">
        <v>332</v>
      </c>
    </row>
    <row r="109" spans="1:10" x14ac:dyDescent="0.45">
      <c r="A109" t="s">
        <v>1</v>
      </c>
      <c r="B109" t="s">
        <v>132</v>
      </c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>
        <v>1.4E-3</v>
      </c>
      <c r="G110" t="s">
        <v>6</v>
      </c>
      <c r="H110">
        <v>1</v>
      </c>
      <c r="I110" t="s">
        <v>6</v>
      </c>
      <c r="J110" t="s">
        <v>245</v>
      </c>
    </row>
    <row r="111" spans="1:10" x14ac:dyDescent="0.45">
      <c r="A111" t="s">
        <v>1</v>
      </c>
      <c r="B111" t="s">
        <v>133</v>
      </c>
    </row>
    <row r="112" spans="1:10" x14ac:dyDescent="0.45">
      <c r="A112" t="s">
        <v>235</v>
      </c>
      <c r="B112" t="s">
        <v>6</v>
      </c>
      <c r="C112" t="s">
        <v>10</v>
      </c>
      <c r="D112" t="s">
        <v>6</v>
      </c>
      <c r="E112" t="s">
        <v>7</v>
      </c>
      <c r="F112">
        <v>1.5E-3</v>
      </c>
      <c r="G112" t="s">
        <v>6</v>
      </c>
      <c r="H112">
        <v>1</v>
      </c>
      <c r="I112" t="s">
        <v>6</v>
      </c>
      <c r="J112" t="s">
        <v>273</v>
      </c>
    </row>
    <row r="113" spans="1:10" x14ac:dyDescent="0.45">
      <c r="A113" t="s">
        <v>1</v>
      </c>
      <c r="B113" t="s">
        <v>134</v>
      </c>
    </row>
    <row r="114" spans="1:10" x14ac:dyDescent="0.45">
      <c r="A114" t="s">
        <v>235</v>
      </c>
      <c r="B114" t="s">
        <v>6</v>
      </c>
      <c r="C114" t="s">
        <v>10</v>
      </c>
      <c r="D114" t="s">
        <v>6</v>
      </c>
      <c r="E114" t="s">
        <v>7</v>
      </c>
      <c r="F114">
        <v>1.6000000000000001E-3</v>
      </c>
      <c r="G114" t="s">
        <v>6</v>
      </c>
      <c r="H114">
        <v>1</v>
      </c>
      <c r="I114" t="s">
        <v>6</v>
      </c>
      <c r="J114" t="s">
        <v>273</v>
      </c>
    </row>
    <row r="115" spans="1:10" x14ac:dyDescent="0.45">
      <c r="A115" t="s">
        <v>1</v>
      </c>
      <c r="B115" t="s">
        <v>135</v>
      </c>
    </row>
    <row r="116" spans="1:10" x14ac:dyDescent="0.45">
      <c r="A116" t="s">
        <v>235</v>
      </c>
      <c r="B116" t="s">
        <v>6</v>
      </c>
      <c r="C116" t="s">
        <v>10</v>
      </c>
      <c r="D116" t="s">
        <v>6</v>
      </c>
      <c r="E116" t="s">
        <v>7</v>
      </c>
      <c r="F116">
        <v>1.2999999999999999E-3</v>
      </c>
      <c r="G116" t="s">
        <v>6</v>
      </c>
      <c r="H116">
        <v>1</v>
      </c>
      <c r="I116" t="s">
        <v>6</v>
      </c>
      <c r="J116" t="s">
        <v>248</v>
      </c>
    </row>
    <row r="117" spans="1:10" x14ac:dyDescent="0.45">
      <c r="A117" t="s">
        <v>1</v>
      </c>
      <c r="B117" t="s">
        <v>136</v>
      </c>
    </row>
    <row r="118" spans="1:10" x14ac:dyDescent="0.45">
      <c r="A118" t="s">
        <v>235</v>
      </c>
      <c r="B118" t="s">
        <v>6</v>
      </c>
      <c r="C118" t="s">
        <v>10</v>
      </c>
      <c r="D118" t="s">
        <v>6</v>
      </c>
      <c r="E118" t="s">
        <v>7</v>
      </c>
      <c r="F118">
        <v>1.2999999999999999E-3</v>
      </c>
      <c r="G118" t="s">
        <v>6</v>
      </c>
      <c r="H118">
        <v>1</v>
      </c>
      <c r="I118" t="s">
        <v>6</v>
      </c>
      <c r="J118" t="s">
        <v>274</v>
      </c>
    </row>
    <row r="119" spans="1:10" x14ac:dyDescent="0.45">
      <c r="A119" t="s">
        <v>1</v>
      </c>
      <c r="B119" t="s">
        <v>137</v>
      </c>
    </row>
    <row r="120" spans="1:10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>
        <v>1.6000000000000001E-3</v>
      </c>
      <c r="G120" t="s">
        <v>6</v>
      </c>
      <c r="H120">
        <v>1</v>
      </c>
      <c r="I120" t="s">
        <v>6</v>
      </c>
      <c r="J120" t="s">
        <v>274</v>
      </c>
    </row>
    <row r="121" spans="1:10" x14ac:dyDescent="0.45">
      <c r="A121" t="s">
        <v>1</v>
      </c>
      <c r="B121" t="s">
        <v>138</v>
      </c>
    </row>
    <row r="122" spans="1:10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>
        <v>1.2999999999999999E-3</v>
      </c>
      <c r="G122" t="s">
        <v>6</v>
      </c>
      <c r="H122">
        <v>1</v>
      </c>
      <c r="I122" t="s">
        <v>6</v>
      </c>
      <c r="J122" t="s">
        <v>274</v>
      </c>
    </row>
    <row r="123" spans="1:10" x14ac:dyDescent="0.45">
      <c r="A123" t="s">
        <v>1</v>
      </c>
      <c r="B123" t="s">
        <v>139</v>
      </c>
    </row>
    <row r="124" spans="1:10" x14ac:dyDescent="0.45">
      <c r="A124" t="s">
        <v>235</v>
      </c>
      <c r="B124" t="s">
        <v>6</v>
      </c>
      <c r="C124" t="s">
        <v>10</v>
      </c>
      <c r="D124" t="s">
        <v>6</v>
      </c>
      <c r="E124" t="s">
        <v>7</v>
      </c>
      <c r="F124">
        <v>1.4E-3</v>
      </c>
      <c r="G124" t="s">
        <v>6</v>
      </c>
      <c r="H124">
        <v>1</v>
      </c>
      <c r="I124" t="s">
        <v>6</v>
      </c>
      <c r="J124" t="s">
        <v>363</v>
      </c>
    </row>
    <row r="125" spans="1:10" x14ac:dyDescent="0.45">
      <c r="A125" t="s">
        <v>1</v>
      </c>
      <c r="B125" t="s">
        <v>140</v>
      </c>
    </row>
    <row r="126" spans="1:10" x14ac:dyDescent="0.45">
      <c r="A126" t="s">
        <v>235</v>
      </c>
      <c r="B126" t="s">
        <v>6</v>
      </c>
      <c r="C126" t="s">
        <v>240</v>
      </c>
      <c r="D126" t="s">
        <v>6</v>
      </c>
      <c r="E126" t="s">
        <v>7</v>
      </c>
      <c r="F126">
        <v>1.4E-3</v>
      </c>
      <c r="G126" t="s">
        <v>6</v>
      </c>
      <c r="H126">
        <v>2</v>
      </c>
      <c r="I126" t="s">
        <v>6</v>
      </c>
      <c r="J126" t="s">
        <v>329</v>
      </c>
    </row>
    <row r="127" spans="1:10" x14ac:dyDescent="0.45">
      <c r="A127" t="s">
        <v>1</v>
      </c>
      <c r="B127" t="s">
        <v>141</v>
      </c>
    </row>
    <row r="128" spans="1:10" x14ac:dyDescent="0.45">
      <c r="A128" t="s">
        <v>235</v>
      </c>
      <c r="B128" t="s">
        <v>6</v>
      </c>
      <c r="C128" t="s">
        <v>10</v>
      </c>
      <c r="D128" t="s">
        <v>6</v>
      </c>
      <c r="E128" t="s">
        <v>7</v>
      </c>
      <c r="F128">
        <v>1.5E-3</v>
      </c>
      <c r="G128" t="s">
        <v>6</v>
      </c>
      <c r="H128">
        <v>1</v>
      </c>
      <c r="I128" t="s">
        <v>6</v>
      </c>
      <c r="J128" t="s">
        <v>305</v>
      </c>
    </row>
    <row r="129" spans="1:10" x14ac:dyDescent="0.45">
      <c r="A129" t="s">
        <v>1</v>
      </c>
      <c r="B129" t="s">
        <v>142</v>
      </c>
    </row>
    <row r="130" spans="1:10" x14ac:dyDescent="0.45">
      <c r="A130" t="s">
        <v>235</v>
      </c>
      <c r="B130" t="s">
        <v>6</v>
      </c>
      <c r="C130" t="s">
        <v>10</v>
      </c>
      <c r="D130" t="s">
        <v>6</v>
      </c>
      <c r="E130" t="s">
        <v>7</v>
      </c>
      <c r="F130">
        <v>1.2999999999999999E-3</v>
      </c>
      <c r="G130" t="s">
        <v>6</v>
      </c>
      <c r="H130">
        <v>1</v>
      </c>
      <c r="I130" t="s">
        <v>6</v>
      </c>
      <c r="J130" t="s">
        <v>244</v>
      </c>
    </row>
    <row r="131" spans="1:10" x14ac:dyDescent="0.45">
      <c r="A131" t="s">
        <v>1</v>
      </c>
      <c r="B131" t="s">
        <v>143</v>
      </c>
    </row>
    <row r="132" spans="1:10" x14ac:dyDescent="0.45">
      <c r="A132" t="s">
        <v>235</v>
      </c>
      <c r="B132" t="s">
        <v>6</v>
      </c>
      <c r="C132" t="s">
        <v>10</v>
      </c>
      <c r="D132" t="s">
        <v>6</v>
      </c>
      <c r="E132" t="s">
        <v>7</v>
      </c>
      <c r="F132">
        <v>1.4E-3</v>
      </c>
      <c r="G132" t="s">
        <v>6</v>
      </c>
      <c r="H132">
        <v>1</v>
      </c>
      <c r="I132" t="s">
        <v>6</v>
      </c>
      <c r="J132" t="s">
        <v>244</v>
      </c>
    </row>
    <row r="133" spans="1:10" x14ac:dyDescent="0.45">
      <c r="A133" t="s">
        <v>1</v>
      </c>
      <c r="B133" t="s">
        <v>144</v>
      </c>
    </row>
    <row r="134" spans="1:10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>
        <v>1.5E-3</v>
      </c>
      <c r="G134" t="s">
        <v>6</v>
      </c>
      <c r="H134">
        <v>1</v>
      </c>
      <c r="I134" t="s">
        <v>6</v>
      </c>
      <c r="J134" t="s">
        <v>238</v>
      </c>
    </row>
    <row r="135" spans="1:10" x14ac:dyDescent="0.45">
      <c r="A135" t="s">
        <v>1</v>
      </c>
      <c r="B135" t="s">
        <v>145</v>
      </c>
    </row>
    <row r="136" spans="1:10" x14ac:dyDescent="0.45">
      <c r="A136" t="s">
        <v>235</v>
      </c>
      <c r="B136" t="s">
        <v>6</v>
      </c>
      <c r="C136" t="s">
        <v>10</v>
      </c>
      <c r="D136" t="s">
        <v>6</v>
      </c>
      <c r="E136" t="s">
        <v>7</v>
      </c>
      <c r="F136">
        <v>1.2999999999999999E-3</v>
      </c>
      <c r="G136" t="s">
        <v>6</v>
      </c>
      <c r="H136">
        <v>1</v>
      </c>
      <c r="I136" t="s">
        <v>6</v>
      </c>
      <c r="J136" t="s">
        <v>238</v>
      </c>
    </row>
    <row r="137" spans="1:10" x14ac:dyDescent="0.45">
      <c r="A137" t="s">
        <v>1</v>
      </c>
      <c r="B137" t="s">
        <v>146</v>
      </c>
    </row>
    <row r="138" spans="1:10" x14ac:dyDescent="0.45">
      <c r="A138" t="s">
        <v>235</v>
      </c>
      <c r="B138" t="s">
        <v>6</v>
      </c>
      <c r="C138" t="s">
        <v>10</v>
      </c>
      <c r="D138" t="s">
        <v>6</v>
      </c>
      <c r="E138" t="s">
        <v>7</v>
      </c>
      <c r="F138">
        <v>1.5E-3</v>
      </c>
      <c r="G138" t="s">
        <v>6</v>
      </c>
      <c r="H138">
        <v>1</v>
      </c>
      <c r="I138" t="s">
        <v>6</v>
      </c>
      <c r="J138" t="s">
        <v>243</v>
      </c>
    </row>
    <row r="139" spans="1:10" x14ac:dyDescent="0.45">
      <c r="A139" t="s">
        <v>1</v>
      </c>
      <c r="B139" t="s">
        <v>147</v>
      </c>
    </row>
    <row r="140" spans="1:10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>
        <v>1.1999999999999999E-3</v>
      </c>
      <c r="G140" t="s">
        <v>6</v>
      </c>
      <c r="H140">
        <v>1</v>
      </c>
      <c r="I140" t="s">
        <v>6</v>
      </c>
      <c r="J140" t="s">
        <v>243</v>
      </c>
    </row>
    <row r="141" spans="1:10" x14ac:dyDescent="0.45">
      <c r="A141" t="s">
        <v>1</v>
      </c>
      <c r="B141" t="s">
        <v>148</v>
      </c>
    </row>
    <row r="142" spans="1:10" x14ac:dyDescent="0.45">
      <c r="A142" t="s">
        <v>235</v>
      </c>
      <c r="B142" t="s">
        <v>6</v>
      </c>
      <c r="C142" t="s">
        <v>10</v>
      </c>
      <c r="D142" t="s">
        <v>6</v>
      </c>
      <c r="E142" t="s">
        <v>7</v>
      </c>
      <c r="F142">
        <v>1.4E-3</v>
      </c>
      <c r="G142" t="s">
        <v>6</v>
      </c>
      <c r="H142">
        <v>1</v>
      </c>
      <c r="I142" t="s">
        <v>6</v>
      </c>
      <c r="J142" t="s">
        <v>305</v>
      </c>
    </row>
    <row r="143" spans="1:10" x14ac:dyDescent="0.45">
      <c r="A143" t="s">
        <v>1</v>
      </c>
      <c r="B143" t="s">
        <v>149</v>
      </c>
    </row>
    <row r="144" spans="1:10" x14ac:dyDescent="0.45">
      <c r="A144" t="s">
        <v>235</v>
      </c>
      <c r="B144" t="s">
        <v>6</v>
      </c>
      <c r="C144" t="s">
        <v>240</v>
      </c>
      <c r="D144" t="s">
        <v>6</v>
      </c>
      <c r="E144" t="s">
        <v>7</v>
      </c>
      <c r="F144">
        <v>1.1999999999999999E-3</v>
      </c>
      <c r="G144" t="s">
        <v>6</v>
      </c>
      <c r="H144">
        <v>2</v>
      </c>
      <c r="I144" t="s">
        <v>6</v>
      </c>
      <c r="J144" t="s">
        <v>310</v>
      </c>
    </row>
    <row r="145" spans="1:10" x14ac:dyDescent="0.45">
      <c r="A145" t="s">
        <v>1</v>
      </c>
      <c r="B145" t="s">
        <v>150</v>
      </c>
    </row>
    <row r="146" spans="1:10" x14ac:dyDescent="0.45">
      <c r="A146" t="s">
        <v>235</v>
      </c>
      <c r="B146" t="s">
        <v>6</v>
      </c>
      <c r="C146" t="s">
        <v>10</v>
      </c>
      <c r="D146" t="s">
        <v>6</v>
      </c>
      <c r="E146" t="s">
        <v>7</v>
      </c>
      <c r="F146">
        <v>1.2999999999999999E-3</v>
      </c>
      <c r="G146" t="s">
        <v>6</v>
      </c>
      <c r="H146">
        <v>1</v>
      </c>
      <c r="I146" t="s">
        <v>6</v>
      </c>
      <c r="J146" t="s">
        <v>274</v>
      </c>
    </row>
    <row r="147" spans="1:10" x14ac:dyDescent="0.45">
      <c r="A147" t="s">
        <v>1</v>
      </c>
      <c r="B147" t="s">
        <v>151</v>
      </c>
    </row>
    <row r="148" spans="1:10" x14ac:dyDescent="0.45">
      <c r="A148" t="s">
        <v>235</v>
      </c>
      <c r="B148" t="s">
        <v>6</v>
      </c>
      <c r="C148" t="s">
        <v>10</v>
      </c>
      <c r="D148" t="s">
        <v>6</v>
      </c>
      <c r="E148" t="s">
        <v>7</v>
      </c>
      <c r="F148">
        <v>1.2999999999999999E-3</v>
      </c>
      <c r="G148" t="s">
        <v>6</v>
      </c>
      <c r="H148">
        <v>1</v>
      </c>
      <c r="I148" t="s">
        <v>6</v>
      </c>
      <c r="J148" t="s">
        <v>238</v>
      </c>
    </row>
    <row r="149" spans="1:10" x14ac:dyDescent="0.45">
      <c r="A149" t="s">
        <v>1</v>
      </c>
      <c r="B149" t="s">
        <v>152</v>
      </c>
    </row>
    <row r="150" spans="1:10" x14ac:dyDescent="0.45">
      <c r="A150" t="s">
        <v>235</v>
      </c>
      <c r="B150" t="s">
        <v>6</v>
      </c>
      <c r="C150" t="s">
        <v>10</v>
      </c>
      <c r="D150" t="s">
        <v>6</v>
      </c>
      <c r="E150" t="s">
        <v>7</v>
      </c>
      <c r="F150">
        <v>1.1999999999999999E-3</v>
      </c>
      <c r="G150" t="s">
        <v>6</v>
      </c>
      <c r="H150">
        <v>1</v>
      </c>
      <c r="I150" t="s">
        <v>6</v>
      </c>
      <c r="J150" t="s">
        <v>271</v>
      </c>
    </row>
    <row r="151" spans="1:10" x14ac:dyDescent="0.45">
      <c r="A151" t="s">
        <v>1</v>
      </c>
      <c r="B151" t="s">
        <v>153</v>
      </c>
    </row>
    <row r="152" spans="1:10" x14ac:dyDescent="0.45">
      <c r="A152" t="s">
        <v>235</v>
      </c>
      <c r="B152" t="s">
        <v>6</v>
      </c>
      <c r="C152" t="s">
        <v>10</v>
      </c>
      <c r="D152" t="s">
        <v>6</v>
      </c>
      <c r="E152" t="s">
        <v>7</v>
      </c>
      <c r="F152">
        <v>1.2999999999999999E-3</v>
      </c>
      <c r="G152" t="s">
        <v>6</v>
      </c>
      <c r="H152">
        <v>1</v>
      </c>
      <c r="I152" t="s">
        <v>6</v>
      </c>
      <c r="J152" t="s">
        <v>271</v>
      </c>
    </row>
    <row r="153" spans="1:10" x14ac:dyDescent="0.45">
      <c r="A153" t="s">
        <v>1</v>
      </c>
      <c r="B153" t="s">
        <v>154</v>
      </c>
    </row>
    <row r="154" spans="1:10" x14ac:dyDescent="0.45">
      <c r="A154" t="s">
        <v>235</v>
      </c>
      <c r="B154" t="s">
        <v>6</v>
      </c>
      <c r="C154" t="s">
        <v>10</v>
      </c>
      <c r="D154" t="s">
        <v>6</v>
      </c>
      <c r="E154" t="s">
        <v>7</v>
      </c>
      <c r="F154">
        <v>1.1999999999999999E-3</v>
      </c>
      <c r="G154" t="s">
        <v>6</v>
      </c>
      <c r="H154">
        <v>1</v>
      </c>
      <c r="I154" t="s">
        <v>6</v>
      </c>
      <c r="J154" t="s">
        <v>245</v>
      </c>
    </row>
    <row r="155" spans="1:10" x14ac:dyDescent="0.45">
      <c r="A155" t="s">
        <v>1</v>
      </c>
      <c r="B155" t="s">
        <v>155</v>
      </c>
    </row>
    <row r="156" spans="1:10" x14ac:dyDescent="0.45">
      <c r="A156" t="s">
        <v>235</v>
      </c>
      <c r="B156" t="s">
        <v>6</v>
      </c>
      <c r="C156" t="s">
        <v>10</v>
      </c>
      <c r="D156" t="s">
        <v>6</v>
      </c>
      <c r="E156" t="s">
        <v>7</v>
      </c>
      <c r="F156">
        <v>1.4E-3</v>
      </c>
      <c r="G156" t="s">
        <v>6</v>
      </c>
      <c r="H156">
        <v>1</v>
      </c>
      <c r="I156" t="s">
        <v>6</v>
      </c>
      <c r="J156" t="s">
        <v>238</v>
      </c>
    </row>
    <row r="157" spans="1:10" x14ac:dyDescent="0.45">
      <c r="A157" t="s">
        <v>1</v>
      </c>
      <c r="B157" t="s">
        <v>156</v>
      </c>
    </row>
    <row r="158" spans="1:10" x14ac:dyDescent="0.45">
      <c r="A158" t="s">
        <v>235</v>
      </c>
      <c r="B158" t="s">
        <v>6</v>
      </c>
      <c r="C158" t="s">
        <v>10</v>
      </c>
      <c r="D158" t="s">
        <v>6</v>
      </c>
      <c r="E158" t="s">
        <v>7</v>
      </c>
      <c r="F158">
        <v>1.2999999999999999E-3</v>
      </c>
      <c r="G158" t="s">
        <v>6</v>
      </c>
      <c r="H158">
        <v>1</v>
      </c>
      <c r="I158" t="s">
        <v>6</v>
      </c>
      <c r="J158" t="s">
        <v>244</v>
      </c>
    </row>
    <row r="159" spans="1:10" x14ac:dyDescent="0.45">
      <c r="A159" t="s">
        <v>1</v>
      </c>
      <c r="B159" t="s">
        <v>157</v>
      </c>
    </row>
    <row r="160" spans="1:10" x14ac:dyDescent="0.45">
      <c r="A160" t="s">
        <v>235</v>
      </c>
      <c r="B160" t="s">
        <v>6</v>
      </c>
      <c r="C160" t="s">
        <v>10</v>
      </c>
      <c r="D160" t="s">
        <v>6</v>
      </c>
      <c r="E160" t="s">
        <v>7</v>
      </c>
      <c r="F160">
        <v>1.1999999999999999E-3</v>
      </c>
      <c r="G160" t="s">
        <v>6</v>
      </c>
      <c r="H160">
        <v>1</v>
      </c>
      <c r="I160" t="s">
        <v>6</v>
      </c>
      <c r="J160" t="s">
        <v>271</v>
      </c>
    </row>
    <row r="161" spans="1:10" x14ac:dyDescent="0.45">
      <c r="A161" t="s">
        <v>1</v>
      </c>
      <c r="B161" t="s">
        <v>158</v>
      </c>
    </row>
    <row r="162" spans="1:10" x14ac:dyDescent="0.45">
      <c r="A162" t="s">
        <v>235</v>
      </c>
      <c r="B162" t="s">
        <v>6</v>
      </c>
      <c r="C162" t="s">
        <v>10</v>
      </c>
      <c r="D162" t="s">
        <v>6</v>
      </c>
      <c r="E162" t="s">
        <v>7</v>
      </c>
      <c r="F162" s="16">
        <v>1.1999999999999999E-3</v>
      </c>
      <c r="G162" t="s">
        <v>6</v>
      </c>
      <c r="H162">
        <v>1</v>
      </c>
      <c r="I162" t="s">
        <v>6</v>
      </c>
      <c r="J162" t="s">
        <v>258</v>
      </c>
    </row>
    <row r="163" spans="1:10" x14ac:dyDescent="0.45">
      <c r="A163" t="s">
        <v>1</v>
      </c>
      <c r="B163" t="s">
        <v>159</v>
      </c>
    </row>
    <row r="164" spans="1:10" x14ac:dyDescent="0.45">
      <c r="A164" t="s">
        <v>235</v>
      </c>
      <c r="B164" t="s">
        <v>6</v>
      </c>
      <c r="C164" t="s">
        <v>240</v>
      </c>
      <c r="D164" t="s">
        <v>6</v>
      </c>
      <c r="E164" t="s">
        <v>7</v>
      </c>
      <c r="F164">
        <v>1.1000000000000001E-3</v>
      </c>
      <c r="G164" t="s">
        <v>6</v>
      </c>
      <c r="H164">
        <v>2</v>
      </c>
      <c r="I164" t="s">
        <v>6</v>
      </c>
      <c r="J164" t="s">
        <v>259</v>
      </c>
    </row>
    <row r="165" spans="1:10" x14ac:dyDescent="0.45">
      <c r="A165" t="s">
        <v>1</v>
      </c>
      <c r="B165" t="s">
        <v>160</v>
      </c>
    </row>
    <row r="166" spans="1:10" x14ac:dyDescent="0.45">
      <c r="A166" t="s">
        <v>235</v>
      </c>
      <c r="B166" t="s">
        <v>6</v>
      </c>
      <c r="C166" t="s">
        <v>10</v>
      </c>
      <c r="D166" t="s">
        <v>6</v>
      </c>
      <c r="E166" t="s">
        <v>7</v>
      </c>
      <c r="F166">
        <v>1.4E-3</v>
      </c>
      <c r="G166" t="s">
        <v>6</v>
      </c>
      <c r="H166">
        <v>1</v>
      </c>
      <c r="I166" t="s">
        <v>6</v>
      </c>
      <c r="J166" t="s">
        <v>271</v>
      </c>
    </row>
    <row r="167" spans="1:10" x14ac:dyDescent="0.45">
      <c r="A167" t="s">
        <v>1</v>
      </c>
      <c r="B167" t="s">
        <v>161</v>
      </c>
    </row>
    <row r="168" spans="1:10" x14ac:dyDescent="0.45">
      <c r="A168" t="s">
        <v>235</v>
      </c>
      <c r="B168" t="s">
        <v>6</v>
      </c>
      <c r="C168" t="s">
        <v>10</v>
      </c>
      <c r="D168" t="s">
        <v>6</v>
      </c>
      <c r="E168" t="s">
        <v>7</v>
      </c>
      <c r="F168">
        <v>1.1000000000000001E-3</v>
      </c>
      <c r="G168" t="s">
        <v>6</v>
      </c>
      <c r="H168">
        <v>1</v>
      </c>
      <c r="I168" t="s">
        <v>6</v>
      </c>
      <c r="J168" t="s">
        <v>271</v>
      </c>
    </row>
    <row r="169" spans="1:10" x14ac:dyDescent="0.45">
      <c r="A169" t="s">
        <v>1</v>
      </c>
      <c r="B169" t="s">
        <v>162</v>
      </c>
    </row>
    <row r="170" spans="1:10" x14ac:dyDescent="0.45">
      <c r="A170" t="s">
        <v>235</v>
      </c>
      <c r="B170" t="s">
        <v>6</v>
      </c>
      <c r="C170" t="s">
        <v>10</v>
      </c>
      <c r="D170" t="s">
        <v>6</v>
      </c>
      <c r="E170" t="s">
        <v>7</v>
      </c>
      <c r="F170">
        <v>1.1999999999999999E-3</v>
      </c>
      <c r="G170" t="s">
        <v>6</v>
      </c>
      <c r="H170">
        <v>1</v>
      </c>
      <c r="I170" t="s">
        <v>6</v>
      </c>
      <c r="J170" t="s">
        <v>274</v>
      </c>
    </row>
    <row r="171" spans="1:10" x14ac:dyDescent="0.45">
      <c r="A171" t="s">
        <v>1</v>
      </c>
      <c r="B171" t="s">
        <v>163</v>
      </c>
    </row>
    <row r="172" spans="1:10" x14ac:dyDescent="0.45">
      <c r="A172" t="s">
        <v>235</v>
      </c>
      <c r="B172" t="s">
        <v>6</v>
      </c>
      <c r="C172" t="s">
        <v>10</v>
      </c>
      <c r="D172" t="s">
        <v>6</v>
      </c>
      <c r="E172" t="s">
        <v>7</v>
      </c>
      <c r="F172">
        <v>1.1999999999999999E-3</v>
      </c>
      <c r="G172" t="s">
        <v>6</v>
      </c>
      <c r="H172">
        <v>1</v>
      </c>
      <c r="I172" t="s">
        <v>6</v>
      </c>
      <c r="J172" t="s">
        <v>268</v>
      </c>
    </row>
    <row r="173" spans="1:10" x14ac:dyDescent="0.45">
      <c r="A173" t="s">
        <v>1</v>
      </c>
      <c r="B173" t="s">
        <v>164</v>
      </c>
    </row>
    <row r="174" spans="1:10" x14ac:dyDescent="0.45">
      <c r="A174" t="s">
        <v>235</v>
      </c>
      <c r="B174" t="s">
        <v>6</v>
      </c>
      <c r="C174" t="s">
        <v>10</v>
      </c>
      <c r="D174" t="s">
        <v>6</v>
      </c>
      <c r="E174" t="s">
        <v>7</v>
      </c>
      <c r="F174">
        <v>1.2999999999999999E-3</v>
      </c>
      <c r="G174" t="s">
        <v>6</v>
      </c>
      <c r="H174">
        <v>1</v>
      </c>
      <c r="I174" t="s">
        <v>6</v>
      </c>
      <c r="J174" t="s">
        <v>268</v>
      </c>
    </row>
    <row r="175" spans="1:10" x14ac:dyDescent="0.45">
      <c r="A175" t="s">
        <v>1</v>
      </c>
      <c r="B175" t="s">
        <v>165</v>
      </c>
    </row>
    <row r="176" spans="1:10" x14ac:dyDescent="0.45">
      <c r="A176" t="s">
        <v>235</v>
      </c>
      <c r="B176" t="s">
        <v>6</v>
      </c>
      <c r="C176" t="s">
        <v>10</v>
      </c>
      <c r="D176" t="s">
        <v>6</v>
      </c>
      <c r="E176" t="s">
        <v>7</v>
      </c>
      <c r="F176" s="16">
        <v>1.1000000000000001E-3</v>
      </c>
      <c r="G176" t="s">
        <v>6</v>
      </c>
      <c r="H176">
        <v>1</v>
      </c>
      <c r="I176" t="s">
        <v>6</v>
      </c>
      <c r="J176" t="s">
        <v>244</v>
      </c>
    </row>
    <row r="177" spans="1:10" x14ac:dyDescent="0.45">
      <c r="A177" t="s">
        <v>1</v>
      </c>
      <c r="B177" t="s">
        <v>166</v>
      </c>
    </row>
    <row r="178" spans="1:10" x14ac:dyDescent="0.45">
      <c r="A178" t="s">
        <v>235</v>
      </c>
      <c r="B178" t="s">
        <v>6</v>
      </c>
      <c r="C178" t="s">
        <v>10</v>
      </c>
      <c r="D178" t="s">
        <v>6</v>
      </c>
      <c r="E178" t="s">
        <v>7</v>
      </c>
      <c r="F178">
        <v>1.2999999999999999E-3</v>
      </c>
      <c r="G178" t="s">
        <v>6</v>
      </c>
      <c r="H178">
        <v>1</v>
      </c>
      <c r="I178" t="s">
        <v>6</v>
      </c>
      <c r="J178" t="s">
        <v>238</v>
      </c>
    </row>
    <row r="179" spans="1:10" x14ac:dyDescent="0.45">
      <c r="A179" t="s">
        <v>1</v>
      </c>
      <c r="B179" t="s">
        <v>167</v>
      </c>
    </row>
    <row r="180" spans="1:10" x14ac:dyDescent="0.45">
      <c r="A180" t="s">
        <v>235</v>
      </c>
      <c r="B180" t="s">
        <v>6</v>
      </c>
      <c r="C180" t="s">
        <v>10</v>
      </c>
      <c r="D180" t="s">
        <v>6</v>
      </c>
      <c r="E180" t="s">
        <v>7</v>
      </c>
      <c r="F180">
        <v>1.1000000000000001E-3</v>
      </c>
      <c r="G180" t="s">
        <v>6</v>
      </c>
      <c r="H180">
        <v>1</v>
      </c>
      <c r="I180" t="s">
        <v>6</v>
      </c>
      <c r="J180" t="s">
        <v>238</v>
      </c>
    </row>
    <row r="181" spans="1:10" x14ac:dyDescent="0.45">
      <c r="A181" t="s">
        <v>1</v>
      </c>
      <c r="B181" t="s">
        <v>168</v>
      </c>
    </row>
    <row r="182" spans="1:10" x14ac:dyDescent="0.45">
      <c r="A182" t="s">
        <v>235</v>
      </c>
      <c r="B182" t="s">
        <v>6</v>
      </c>
      <c r="C182" t="s">
        <v>240</v>
      </c>
      <c r="D182" t="s">
        <v>6</v>
      </c>
      <c r="E182" t="s">
        <v>7</v>
      </c>
      <c r="F182" s="16">
        <v>1.1999999999999999E-3</v>
      </c>
      <c r="G182" t="s">
        <v>6</v>
      </c>
      <c r="H182">
        <v>2</v>
      </c>
      <c r="I182" t="s">
        <v>6</v>
      </c>
      <c r="J182" t="s">
        <v>364</v>
      </c>
    </row>
    <row r="183" spans="1:10" x14ac:dyDescent="0.45">
      <c r="A183" t="s">
        <v>1</v>
      </c>
      <c r="B183" t="s">
        <v>169</v>
      </c>
    </row>
    <row r="184" spans="1:10" x14ac:dyDescent="0.45">
      <c r="A184" t="s">
        <v>235</v>
      </c>
      <c r="B184" t="s">
        <v>6</v>
      </c>
      <c r="C184" t="s">
        <v>10</v>
      </c>
      <c r="D184" t="s">
        <v>6</v>
      </c>
      <c r="E184" t="s">
        <v>7</v>
      </c>
      <c r="F184">
        <v>1.1999999999999999E-3</v>
      </c>
      <c r="G184" t="s">
        <v>6</v>
      </c>
      <c r="H184">
        <v>1</v>
      </c>
      <c r="I184" t="s">
        <v>6</v>
      </c>
      <c r="J184" t="s">
        <v>342</v>
      </c>
    </row>
    <row r="185" spans="1:10" x14ac:dyDescent="0.45">
      <c r="A185" t="s">
        <v>1</v>
      </c>
      <c r="B185" t="s">
        <v>170</v>
      </c>
    </row>
    <row r="186" spans="1:10" x14ac:dyDescent="0.45">
      <c r="A186" t="s">
        <v>235</v>
      </c>
      <c r="B186" t="s">
        <v>6</v>
      </c>
      <c r="C186" t="s">
        <v>240</v>
      </c>
      <c r="D186" t="s">
        <v>6</v>
      </c>
      <c r="E186" t="s">
        <v>7</v>
      </c>
      <c r="F186">
        <v>1.1999999999999999E-3</v>
      </c>
      <c r="G186" t="s">
        <v>6</v>
      </c>
      <c r="H186">
        <v>2</v>
      </c>
      <c r="I186" t="s">
        <v>6</v>
      </c>
      <c r="J186" t="s">
        <v>336</v>
      </c>
    </row>
    <row r="187" spans="1:10" x14ac:dyDescent="0.45">
      <c r="A187" t="s">
        <v>1</v>
      </c>
      <c r="B187" t="s">
        <v>172</v>
      </c>
    </row>
    <row r="188" spans="1:10" x14ac:dyDescent="0.45">
      <c r="A188" t="s">
        <v>235</v>
      </c>
      <c r="B188" t="s">
        <v>6</v>
      </c>
      <c r="C188" t="s">
        <v>240</v>
      </c>
      <c r="D188" t="s">
        <v>6</v>
      </c>
      <c r="E188" t="s">
        <v>7</v>
      </c>
      <c r="F188" s="16">
        <v>1.1999999999999999E-3</v>
      </c>
      <c r="G188" t="s">
        <v>6</v>
      </c>
      <c r="H188">
        <v>2</v>
      </c>
      <c r="I188" t="s">
        <v>6</v>
      </c>
      <c r="J188" t="s">
        <v>344</v>
      </c>
    </row>
    <row r="189" spans="1:10" x14ac:dyDescent="0.45">
      <c r="A189" t="s">
        <v>1</v>
      </c>
      <c r="B189" t="s">
        <v>173</v>
      </c>
    </row>
    <row r="190" spans="1:10" x14ac:dyDescent="0.45">
      <c r="A190" t="s">
        <v>235</v>
      </c>
      <c r="B190" t="s">
        <v>6</v>
      </c>
      <c r="C190" t="s">
        <v>10</v>
      </c>
      <c r="D190" t="s">
        <v>6</v>
      </c>
      <c r="E190" t="s">
        <v>7</v>
      </c>
      <c r="F190" s="16">
        <v>1.1000000000000001E-3</v>
      </c>
      <c r="G190" t="s">
        <v>6</v>
      </c>
      <c r="H190">
        <v>1</v>
      </c>
      <c r="I190" t="s">
        <v>6</v>
      </c>
      <c r="J190" t="s">
        <v>245</v>
      </c>
    </row>
    <row r="191" spans="1:10" x14ac:dyDescent="0.45">
      <c r="A191" t="s">
        <v>1</v>
      </c>
      <c r="B191" t="s">
        <v>174</v>
      </c>
    </row>
    <row r="192" spans="1:10" x14ac:dyDescent="0.45">
      <c r="A192" t="s">
        <v>235</v>
      </c>
      <c r="B192" t="s">
        <v>6</v>
      </c>
      <c r="C192" t="s">
        <v>10</v>
      </c>
      <c r="D192" t="s">
        <v>6</v>
      </c>
      <c r="E192" t="s">
        <v>7</v>
      </c>
      <c r="F192" s="16">
        <v>1.1999999999999999E-3</v>
      </c>
      <c r="G192" t="s">
        <v>6</v>
      </c>
      <c r="H192">
        <v>1</v>
      </c>
      <c r="I192" t="s">
        <v>6</v>
      </c>
      <c r="J192" t="s">
        <v>245</v>
      </c>
    </row>
    <row r="193" spans="1:10" x14ac:dyDescent="0.45">
      <c r="A193" t="s">
        <v>1</v>
      </c>
      <c r="B193" t="s">
        <v>175</v>
      </c>
    </row>
    <row r="194" spans="1:10" x14ac:dyDescent="0.45">
      <c r="A194" t="s">
        <v>235</v>
      </c>
      <c r="B194" t="s">
        <v>6</v>
      </c>
      <c r="C194" t="s">
        <v>10</v>
      </c>
      <c r="D194" t="s">
        <v>6</v>
      </c>
      <c r="E194" t="s">
        <v>7</v>
      </c>
      <c r="F194" s="16">
        <v>1.1999999999999999E-3</v>
      </c>
      <c r="G194" t="s">
        <v>6</v>
      </c>
      <c r="H194">
        <v>1</v>
      </c>
      <c r="I194" t="s">
        <v>6</v>
      </c>
      <c r="J194" t="s">
        <v>271</v>
      </c>
    </row>
    <row r="195" spans="1:10" x14ac:dyDescent="0.45">
      <c r="A195" t="s">
        <v>1</v>
      </c>
      <c r="B195" t="s">
        <v>176</v>
      </c>
    </row>
    <row r="196" spans="1:10" x14ac:dyDescent="0.45">
      <c r="A196" t="s">
        <v>235</v>
      </c>
      <c r="B196" t="s">
        <v>6</v>
      </c>
      <c r="C196" t="s">
        <v>10</v>
      </c>
      <c r="D196" t="s">
        <v>6</v>
      </c>
      <c r="E196" t="s">
        <v>7</v>
      </c>
      <c r="F196" s="16">
        <v>1.1999999999999999E-3</v>
      </c>
      <c r="G196" t="s">
        <v>6</v>
      </c>
      <c r="H196">
        <v>1</v>
      </c>
      <c r="I196" t="s">
        <v>6</v>
      </c>
      <c r="J196" t="s">
        <v>268</v>
      </c>
    </row>
    <row r="197" spans="1:10" x14ac:dyDescent="0.45">
      <c r="A197" t="s">
        <v>1</v>
      </c>
      <c r="B197" t="s">
        <v>177</v>
      </c>
    </row>
    <row r="198" spans="1:10" x14ac:dyDescent="0.45">
      <c r="A198" t="s">
        <v>235</v>
      </c>
      <c r="B198" t="s">
        <v>6</v>
      </c>
      <c r="C198" t="s">
        <v>240</v>
      </c>
      <c r="D198" t="s">
        <v>6</v>
      </c>
      <c r="E198" t="s">
        <v>7</v>
      </c>
      <c r="F198" s="16">
        <v>1E-3</v>
      </c>
      <c r="G198" t="s">
        <v>6</v>
      </c>
      <c r="H198">
        <v>2</v>
      </c>
      <c r="I198" t="s">
        <v>6</v>
      </c>
      <c r="J198" t="s">
        <v>336</v>
      </c>
    </row>
    <row r="199" spans="1:10" x14ac:dyDescent="0.45">
      <c r="A199" s="2">
        <v>45209</v>
      </c>
      <c r="B199" t="s">
        <v>9</v>
      </c>
      <c r="C199" t="s">
        <v>6</v>
      </c>
      <c r="D199" t="s">
        <v>10</v>
      </c>
      <c r="E199" t="s">
        <v>178</v>
      </c>
    </row>
    <row r="200" spans="1:10" x14ac:dyDescent="0.45">
      <c r="F200" s="16"/>
    </row>
    <row r="201" spans="1:10" x14ac:dyDescent="0.45">
      <c r="A201" s="2"/>
      <c r="D201" s="14" t="s">
        <v>251</v>
      </c>
      <c r="E201">
        <v>97.44</v>
      </c>
      <c r="F201" t="s">
        <v>11</v>
      </c>
    </row>
    <row r="202" spans="1:10" x14ac:dyDescent="0.45">
      <c r="D202" s="15" t="s">
        <v>252</v>
      </c>
      <c r="E202" s="4">
        <f>SUM(F1:F200)/99</f>
        <v>2.2020202020202029E-3</v>
      </c>
    </row>
    <row r="203" spans="1:10" x14ac:dyDescent="0.45">
      <c r="C203" s="5"/>
      <c r="D203" t="s">
        <v>253</v>
      </c>
      <c r="E203">
        <f>SUM(H1:H200)</f>
        <v>127</v>
      </c>
      <c r="F203" t="s">
        <v>12</v>
      </c>
    </row>
    <row r="204" spans="1:10" x14ac:dyDescent="0.45">
      <c r="C204" s="14"/>
      <c r="D204" s="14"/>
    </row>
    <row r="208" spans="1:10" x14ac:dyDescent="0.45">
      <c r="E208" s="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36BC-452C-4CF6-B5E5-D8421BCF6F07}">
  <dimension ref="A1:J57"/>
  <sheetViews>
    <sheetView topLeftCell="A37" zoomScale="85" zoomScaleNormal="85" workbookViewId="0">
      <selection activeCell="G58" sqref="G58:G61"/>
    </sheetView>
  </sheetViews>
  <sheetFormatPr defaultRowHeight="14.25" x14ac:dyDescent="0.45"/>
  <cols>
    <col min="3" max="3" width="2.6640625" bestFit="1" customWidth="1"/>
  </cols>
  <sheetData>
    <row r="1" spans="1:10" x14ac:dyDescent="0.45">
      <c r="A1" t="s">
        <v>1</v>
      </c>
      <c r="B1" s="1">
        <v>45658</v>
      </c>
    </row>
    <row r="2" spans="1:10" x14ac:dyDescent="0.45">
      <c r="A2" t="s">
        <v>235</v>
      </c>
      <c r="B2" t="s">
        <v>6</v>
      </c>
      <c r="C2" t="s">
        <v>312</v>
      </c>
      <c r="D2" t="s">
        <v>6</v>
      </c>
      <c r="E2" t="s">
        <v>7</v>
      </c>
      <c r="F2">
        <v>0.1221</v>
      </c>
      <c r="G2" t="s">
        <v>6</v>
      </c>
      <c r="H2">
        <v>9</v>
      </c>
      <c r="I2" t="s">
        <v>6</v>
      </c>
      <c r="J2" t="s">
        <v>313</v>
      </c>
    </row>
    <row r="3" spans="1:10" x14ac:dyDescent="0.45">
      <c r="A3" t="s">
        <v>1</v>
      </c>
      <c r="B3" s="1">
        <v>45689</v>
      </c>
    </row>
    <row r="4" spans="1:10" x14ac:dyDescent="0.45">
      <c r="A4" t="s">
        <v>235</v>
      </c>
      <c r="B4" t="s">
        <v>6</v>
      </c>
      <c r="C4" t="s">
        <v>240</v>
      </c>
      <c r="D4" t="s">
        <v>6</v>
      </c>
      <c r="E4" t="s">
        <v>7</v>
      </c>
      <c r="F4">
        <v>3.8100000000000002E-2</v>
      </c>
      <c r="G4" t="s">
        <v>6</v>
      </c>
      <c r="H4">
        <v>2</v>
      </c>
      <c r="I4" t="s">
        <v>6</v>
      </c>
      <c r="J4" t="s">
        <v>293</v>
      </c>
    </row>
    <row r="5" spans="1:10" x14ac:dyDescent="0.45">
      <c r="A5" t="s">
        <v>1</v>
      </c>
      <c r="B5" s="1">
        <v>45717</v>
      </c>
    </row>
    <row r="6" spans="1:10" x14ac:dyDescent="0.45">
      <c r="A6" t="s">
        <v>235</v>
      </c>
      <c r="B6" t="s">
        <v>6</v>
      </c>
      <c r="C6" t="s">
        <v>290</v>
      </c>
      <c r="D6" t="s">
        <v>6</v>
      </c>
      <c r="E6" t="s">
        <v>7</v>
      </c>
      <c r="F6">
        <v>3.1E-2</v>
      </c>
      <c r="G6" t="s">
        <v>6</v>
      </c>
      <c r="H6">
        <v>3</v>
      </c>
      <c r="I6" t="s">
        <v>6</v>
      </c>
      <c r="J6" t="s">
        <v>292</v>
      </c>
    </row>
    <row r="7" spans="1:10" x14ac:dyDescent="0.45">
      <c r="A7" t="s">
        <v>1</v>
      </c>
      <c r="B7" s="1">
        <v>45748</v>
      </c>
    </row>
    <row r="8" spans="1:10" x14ac:dyDescent="0.45">
      <c r="A8" t="s">
        <v>235</v>
      </c>
      <c r="B8" t="s">
        <v>6</v>
      </c>
      <c r="C8" t="s">
        <v>298</v>
      </c>
      <c r="D8" t="s">
        <v>6</v>
      </c>
      <c r="E8" t="s">
        <v>7</v>
      </c>
      <c r="F8">
        <v>2.93E-2</v>
      </c>
      <c r="G8" t="s">
        <v>6</v>
      </c>
      <c r="H8">
        <v>4</v>
      </c>
      <c r="I8" t="s">
        <v>6</v>
      </c>
      <c r="J8" t="s">
        <v>314</v>
      </c>
    </row>
    <row r="9" spans="1:10" x14ac:dyDescent="0.45">
      <c r="A9" t="s">
        <v>1</v>
      </c>
      <c r="B9" s="1">
        <v>45778</v>
      </c>
    </row>
    <row r="10" spans="1:10" x14ac:dyDescent="0.45">
      <c r="A10" t="s">
        <v>235</v>
      </c>
      <c r="B10" t="s">
        <v>6</v>
      </c>
      <c r="C10" t="s">
        <v>290</v>
      </c>
      <c r="D10" t="s">
        <v>6</v>
      </c>
      <c r="E10" t="s">
        <v>7</v>
      </c>
      <c r="F10">
        <v>2.81E-2</v>
      </c>
      <c r="G10" t="s">
        <v>6</v>
      </c>
      <c r="H10">
        <v>3</v>
      </c>
      <c r="I10" t="s">
        <v>6</v>
      </c>
      <c r="J10" t="s">
        <v>300</v>
      </c>
    </row>
    <row r="11" spans="1:10" x14ac:dyDescent="0.45">
      <c r="A11" t="s">
        <v>1</v>
      </c>
      <c r="B11" s="1">
        <v>45809</v>
      </c>
    </row>
    <row r="12" spans="1:10" x14ac:dyDescent="0.45">
      <c r="A12" t="s">
        <v>235</v>
      </c>
      <c r="B12" t="s">
        <v>6</v>
      </c>
      <c r="C12" t="s">
        <v>290</v>
      </c>
      <c r="D12" t="s">
        <v>6</v>
      </c>
      <c r="E12" t="s">
        <v>7</v>
      </c>
      <c r="F12">
        <v>2.7E-2</v>
      </c>
      <c r="G12" t="s">
        <v>6</v>
      </c>
      <c r="H12">
        <v>3</v>
      </c>
      <c r="I12" t="s">
        <v>6</v>
      </c>
      <c r="J12" t="s">
        <v>315</v>
      </c>
    </row>
    <row r="13" spans="1:10" x14ac:dyDescent="0.45">
      <c r="A13" t="s">
        <v>1</v>
      </c>
      <c r="B13" s="1">
        <v>45839</v>
      </c>
    </row>
    <row r="14" spans="1:10" x14ac:dyDescent="0.45">
      <c r="A14" t="s">
        <v>235</v>
      </c>
      <c r="B14" t="s">
        <v>6</v>
      </c>
      <c r="C14" t="s">
        <v>290</v>
      </c>
      <c r="D14" t="s">
        <v>6</v>
      </c>
      <c r="E14" t="s">
        <v>7</v>
      </c>
      <c r="F14">
        <v>2.58E-2</v>
      </c>
      <c r="G14" t="s">
        <v>6</v>
      </c>
      <c r="H14">
        <v>3</v>
      </c>
      <c r="I14" t="s">
        <v>6</v>
      </c>
      <c r="J14" t="s">
        <v>316</v>
      </c>
    </row>
    <row r="15" spans="1:10" x14ac:dyDescent="0.45">
      <c r="A15" t="s">
        <v>1</v>
      </c>
      <c r="B15" s="1">
        <v>45870</v>
      </c>
    </row>
    <row r="16" spans="1:10" x14ac:dyDescent="0.45">
      <c r="A16" t="s">
        <v>235</v>
      </c>
      <c r="B16" t="s">
        <v>6</v>
      </c>
      <c r="C16" t="s">
        <v>290</v>
      </c>
      <c r="D16" t="s">
        <v>6</v>
      </c>
      <c r="E16" t="s">
        <v>7</v>
      </c>
      <c r="F16">
        <v>2.4799999999999999E-2</v>
      </c>
      <c r="G16" t="s">
        <v>6</v>
      </c>
      <c r="H16">
        <v>3</v>
      </c>
      <c r="I16" t="s">
        <v>6</v>
      </c>
      <c r="J16" t="s">
        <v>317</v>
      </c>
    </row>
    <row r="17" spans="1:10" x14ac:dyDescent="0.45">
      <c r="A17" t="s">
        <v>1</v>
      </c>
      <c r="B17" s="1">
        <v>45901</v>
      </c>
    </row>
    <row r="18" spans="1:10" x14ac:dyDescent="0.45">
      <c r="A18" t="s">
        <v>235</v>
      </c>
      <c r="B18" t="s">
        <v>6</v>
      </c>
      <c r="C18" t="s">
        <v>290</v>
      </c>
      <c r="D18" t="s">
        <v>6</v>
      </c>
      <c r="E18" t="s">
        <v>7</v>
      </c>
      <c r="F18">
        <v>2.3800000000000002E-2</v>
      </c>
      <c r="G18" t="s">
        <v>6</v>
      </c>
      <c r="H18">
        <v>3</v>
      </c>
      <c r="I18" t="s">
        <v>6</v>
      </c>
      <c r="J18" t="s">
        <v>318</v>
      </c>
    </row>
    <row r="19" spans="1:10" x14ac:dyDescent="0.45">
      <c r="A19" t="s">
        <v>1</v>
      </c>
      <c r="B19" s="1">
        <v>45931</v>
      </c>
    </row>
    <row r="20" spans="1:10" x14ac:dyDescent="0.45">
      <c r="A20" t="s">
        <v>235</v>
      </c>
      <c r="B20" t="s">
        <v>6</v>
      </c>
      <c r="C20" t="s">
        <v>240</v>
      </c>
      <c r="D20" t="s">
        <v>6</v>
      </c>
      <c r="E20" t="s">
        <v>7</v>
      </c>
      <c r="F20">
        <v>2.2800000000000001E-2</v>
      </c>
      <c r="G20" t="s">
        <v>6</v>
      </c>
      <c r="H20">
        <v>2</v>
      </c>
      <c r="I20" t="s">
        <v>6</v>
      </c>
      <c r="J20" t="s">
        <v>296</v>
      </c>
    </row>
    <row r="21" spans="1:10" x14ac:dyDescent="0.45">
      <c r="A21" t="s">
        <v>1</v>
      </c>
      <c r="B21" s="1">
        <v>45962</v>
      </c>
    </row>
    <row r="22" spans="1:10" x14ac:dyDescent="0.45">
      <c r="A22" t="s">
        <v>235</v>
      </c>
      <c r="B22" t="s">
        <v>6</v>
      </c>
      <c r="C22" t="s">
        <v>240</v>
      </c>
      <c r="D22" t="s">
        <v>6</v>
      </c>
      <c r="E22" t="s">
        <v>7</v>
      </c>
      <c r="F22">
        <v>2.18E-2</v>
      </c>
      <c r="G22" t="s">
        <v>6</v>
      </c>
      <c r="H22">
        <v>2</v>
      </c>
      <c r="I22" t="s">
        <v>6</v>
      </c>
      <c r="J22" t="s">
        <v>267</v>
      </c>
    </row>
    <row r="23" spans="1:10" x14ac:dyDescent="0.45">
      <c r="A23" t="s">
        <v>1</v>
      </c>
      <c r="B23" s="1">
        <v>45992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2.0899999999999998E-2</v>
      </c>
      <c r="G24" t="s">
        <v>6</v>
      </c>
      <c r="H24">
        <v>1</v>
      </c>
      <c r="I24" t="s">
        <v>6</v>
      </c>
      <c r="J24" t="s">
        <v>273</v>
      </c>
    </row>
    <row r="25" spans="1:10" x14ac:dyDescent="0.45">
      <c r="A25" t="s">
        <v>1</v>
      </c>
      <c r="B25" t="s">
        <v>180</v>
      </c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0.02</v>
      </c>
      <c r="G26" t="s">
        <v>6</v>
      </c>
      <c r="H26">
        <v>1</v>
      </c>
      <c r="I26" t="s">
        <v>6</v>
      </c>
      <c r="J26" t="s">
        <v>305</v>
      </c>
    </row>
    <row r="27" spans="1:10" x14ac:dyDescent="0.45">
      <c r="A27" t="s">
        <v>1</v>
      </c>
      <c r="B27" t="s">
        <v>181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1.9099999999999999E-2</v>
      </c>
      <c r="G28" t="s">
        <v>6</v>
      </c>
      <c r="H28">
        <v>1</v>
      </c>
      <c r="I28" t="s">
        <v>6</v>
      </c>
      <c r="J28" t="s">
        <v>305</v>
      </c>
    </row>
    <row r="29" spans="1:10" x14ac:dyDescent="0.45">
      <c r="A29" t="s">
        <v>1</v>
      </c>
      <c r="B29" t="s">
        <v>182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1.83E-2</v>
      </c>
      <c r="G30" t="s">
        <v>6</v>
      </c>
      <c r="H30">
        <v>1</v>
      </c>
      <c r="I30" t="s">
        <v>6</v>
      </c>
      <c r="J30" t="s">
        <v>273</v>
      </c>
    </row>
    <row r="31" spans="1:10" x14ac:dyDescent="0.45">
      <c r="A31" t="s">
        <v>1</v>
      </c>
      <c r="B31" t="s">
        <v>183</v>
      </c>
    </row>
    <row r="32" spans="1:10" x14ac:dyDescent="0.45">
      <c r="A32" t="s">
        <v>235</v>
      </c>
      <c r="B32" t="s">
        <v>6</v>
      </c>
      <c r="C32" t="s">
        <v>240</v>
      </c>
      <c r="D32" t="s">
        <v>6</v>
      </c>
      <c r="E32" t="s">
        <v>7</v>
      </c>
      <c r="F32">
        <v>1.7500000000000002E-2</v>
      </c>
      <c r="G32" t="s">
        <v>6</v>
      </c>
      <c r="H32">
        <v>2</v>
      </c>
      <c r="I32" t="s">
        <v>6</v>
      </c>
      <c r="J32" t="s">
        <v>247</v>
      </c>
    </row>
    <row r="33" spans="1:10" x14ac:dyDescent="0.45">
      <c r="A33" t="s">
        <v>1</v>
      </c>
      <c r="B33" t="s">
        <v>184</v>
      </c>
    </row>
    <row r="34" spans="1:10" x14ac:dyDescent="0.45">
      <c r="A34" t="s">
        <v>235</v>
      </c>
      <c r="B34" t="s">
        <v>6</v>
      </c>
      <c r="C34" t="s">
        <v>240</v>
      </c>
      <c r="D34" t="s">
        <v>6</v>
      </c>
      <c r="E34" t="s">
        <v>7</v>
      </c>
      <c r="F34">
        <v>1.67E-2</v>
      </c>
      <c r="G34" t="s">
        <v>6</v>
      </c>
      <c r="H34">
        <v>2</v>
      </c>
      <c r="I34" t="s">
        <v>6</v>
      </c>
      <c r="J34" t="s">
        <v>284</v>
      </c>
    </row>
    <row r="35" spans="1:10" x14ac:dyDescent="0.45">
      <c r="A35" t="s">
        <v>1</v>
      </c>
      <c r="B35" t="s">
        <v>185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1.5900000000000001E-2</v>
      </c>
      <c r="G36" t="s">
        <v>6</v>
      </c>
      <c r="H36">
        <v>1</v>
      </c>
      <c r="I36" t="s">
        <v>6</v>
      </c>
      <c r="J36" t="s">
        <v>243</v>
      </c>
    </row>
    <row r="37" spans="1:10" x14ac:dyDescent="0.45">
      <c r="A37" t="s">
        <v>1</v>
      </c>
      <c r="B37" t="s">
        <v>186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1.52E-2</v>
      </c>
      <c r="G38" t="s">
        <v>6</v>
      </c>
      <c r="H38">
        <v>1</v>
      </c>
      <c r="I38" t="s">
        <v>6</v>
      </c>
      <c r="J38" t="s">
        <v>239</v>
      </c>
    </row>
    <row r="39" spans="1:10" x14ac:dyDescent="0.45">
      <c r="A39" t="s">
        <v>1</v>
      </c>
      <c r="B39" t="s">
        <v>187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1.44E-2</v>
      </c>
      <c r="G40" t="s">
        <v>6</v>
      </c>
      <c r="H40">
        <v>1</v>
      </c>
      <c r="I40" t="s">
        <v>6</v>
      </c>
      <c r="J40" t="s">
        <v>239</v>
      </c>
    </row>
    <row r="41" spans="1:10" x14ac:dyDescent="0.45">
      <c r="A41" t="s">
        <v>1</v>
      </c>
      <c r="B41" t="s">
        <v>188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1.37E-2</v>
      </c>
      <c r="G42" t="s">
        <v>6</v>
      </c>
      <c r="H42">
        <v>1</v>
      </c>
      <c r="I42" t="s">
        <v>6</v>
      </c>
      <c r="J42" t="s">
        <v>238</v>
      </c>
    </row>
    <row r="43" spans="1:10" x14ac:dyDescent="0.45">
      <c r="A43" t="s">
        <v>1</v>
      </c>
      <c r="B43" t="s">
        <v>189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1.3100000000000001E-2</v>
      </c>
      <c r="G44" t="s">
        <v>6</v>
      </c>
      <c r="H44">
        <v>1</v>
      </c>
      <c r="I44" t="s">
        <v>6</v>
      </c>
      <c r="J44" t="s">
        <v>238</v>
      </c>
    </row>
    <row r="45" spans="1:10" x14ac:dyDescent="0.45">
      <c r="A45" t="s">
        <v>1</v>
      </c>
      <c r="B45" t="s">
        <v>190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1.24E-2</v>
      </c>
      <c r="G46" t="s">
        <v>6</v>
      </c>
      <c r="H46">
        <v>1</v>
      </c>
      <c r="I46" t="s">
        <v>6</v>
      </c>
      <c r="J46" t="s">
        <v>245</v>
      </c>
    </row>
    <row r="47" spans="1:10" x14ac:dyDescent="0.45">
      <c r="A47" t="s">
        <v>1</v>
      </c>
      <c r="B47" t="s">
        <v>191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1.18E-2</v>
      </c>
      <c r="G48" t="s">
        <v>6</v>
      </c>
      <c r="H48">
        <v>1</v>
      </c>
      <c r="I48" t="s">
        <v>6</v>
      </c>
      <c r="J48" t="s">
        <v>268</v>
      </c>
    </row>
    <row r="49" spans="1:10" x14ac:dyDescent="0.45">
      <c r="A49" t="s">
        <v>1</v>
      </c>
      <c r="B49" t="s">
        <v>192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1.12E-2</v>
      </c>
      <c r="G50" t="s">
        <v>6</v>
      </c>
      <c r="H50">
        <v>1</v>
      </c>
      <c r="I50" t="s">
        <v>6</v>
      </c>
      <c r="J50" t="s">
        <v>238</v>
      </c>
    </row>
    <row r="51" spans="1:10" x14ac:dyDescent="0.45">
      <c r="A51" s="2">
        <v>45209</v>
      </c>
      <c r="B51" t="s">
        <v>9</v>
      </c>
      <c r="C51" t="s">
        <v>6</v>
      </c>
      <c r="D51" t="s">
        <v>10</v>
      </c>
      <c r="E51" t="s">
        <v>8</v>
      </c>
    </row>
    <row r="53" spans="1:10" x14ac:dyDescent="0.45">
      <c r="C53" s="5"/>
      <c r="D53" s="5"/>
    </row>
    <row r="54" spans="1:10" x14ac:dyDescent="0.45">
      <c r="C54" s="14"/>
      <c r="E54">
        <v>92.04</v>
      </c>
      <c r="F54" t="s">
        <v>11</v>
      </c>
    </row>
    <row r="55" spans="1:10" x14ac:dyDescent="0.45">
      <c r="D55" s="15" t="s">
        <v>252</v>
      </c>
      <c r="E55" s="4">
        <f>SUM(F1:F50)/25</f>
        <v>2.4591999999999999E-2</v>
      </c>
    </row>
    <row r="56" spans="1:10" x14ac:dyDescent="0.45">
      <c r="D56" t="s">
        <v>253</v>
      </c>
      <c r="E56">
        <f>SUM(H1:H50)</f>
        <v>53</v>
      </c>
      <c r="F56" t="s">
        <v>12</v>
      </c>
    </row>
    <row r="57" spans="1:10" x14ac:dyDescent="0.45">
      <c r="F57" s="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3606-9BE3-47A4-A79A-1AD0A32C933F}">
  <dimension ref="A1:J107"/>
  <sheetViews>
    <sheetView topLeftCell="A95" workbookViewId="0">
      <selection activeCell="E106" sqref="E106"/>
    </sheetView>
  </sheetViews>
  <sheetFormatPr defaultRowHeight="14.25" x14ac:dyDescent="0.45"/>
  <cols>
    <col min="3" max="3" width="3.46484375" bestFit="1" customWidth="1"/>
    <col min="4" max="4" width="14.06640625" bestFit="1" customWidth="1"/>
  </cols>
  <sheetData>
    <row r="1" spans="1:10" x14ac:dyDescent="0.45">
      <c r="A1" t="s">
        <v>1</v>
      </c>
      <c r="B1" s="1">
        <v>18264</v>
      </c>
    </row>
    <row r="2" spans="1:10" x14ac:dyDescent="0.45">
      <c r="A2" t="s">
        <v>235</v>
      </c>
      <c r="B2" t="s">
        <v>6</v>
      </c>
      <c r="C2" t="s">
        <v>319</v>
      </c>
      <c r="D2" t="s">
        <v>6</v>
      </c>
      <c r="E2" t="s">
        <v>7</v>
      </c>
      <c r="F2">
        <v>9.1999999999999998E-2</v>
      </c>
      <c r="G2" t="s">
        <v>6</v>
      </c>
      <c r="H2">
        <v>11</v>
      </c>
      <c r="I2" t="s">
        <v>6</v>
      </c>
      <c r="J2" t="s">
        <v>320</v>
      </c>
    </row>
    <row r="3" spans="1:10" x14ac:dyDescent="0.45">
      <c r="A3" t="s">
        <v>1</v>
      </c>
      <c r="B3" s="1">
        <v>18295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3.1800000000000002E-2</v>
      </c>
      <c r="G4" t="s">
        <v>6</v>
      </c>
      <c r="H4">
        <v>1</v>
      </c>
      <c r="I4" t="s">
        <v>6</v>
      </c>
      <c r="J4" t="s">
        <v>271</v>
      </c>
    </row>
    <row r="5" spans="1:10" x14ac:dyDescent="0.45">
      <c r="A5" t="s">
        <v>1</v>
      </c>
      <c r="B5" s="1">
        <v>18323</v>
      </c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>
        <v>2.5700000000000001E-2</v>
      </c>
      <c r="G6" t="s">
        <v>6</v>
      </c>
      <c r="H6">
        <v>1</v>
      </c>
      <c r="I6" t="s">
        <v>6</v>
      </c>
      <c r="J6" t="s">
        <v>271</v>
      </c>
    </row>
    <row r="7" spans="1:10" x14ac:dyDescent="0.45">
      <c r="A7" t="s">
        <v>1</v>
      </c>
      <c r="B7" s="1">
        <v>18354</v>
      </c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>
        <v>2.4500000000000001E-2</v>
      </c>
      <c r="G8" t="s">
        <v>6</v>
      </c>
      <c r="H8">
        <v>1</v>
      </c>
      <c r="I8" t="s">
        <v>6</v>
      </c>
      <c r="J8" t="s">
        <v>244</v>
      </c>
    </row>
    <row r="9" spans="1:10" x14ac:dyDescent="0.45">
      <c r="A9" t="s">
        <v>1</v>
      </c>
      <c r="B9" s="1">
        <v>18384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2.3800000000000002E-2</v>
      </c>
      <c r="G10" t="s">
        <v>6</v>
      </c>
      <c r="H10">
        <v>1</v>
      </c>
      <c r="I10" t="s">
        <v>6</v>
      </c>
      <c r="J10" t="s">
        <v>268</v>
      </c>
    </row>
    <row r="11" spans="1:10" x14ac:dyDescent="0.45">
      <c r="A11" t="s">
        <v>1</v>
      </c>
      <c r="B11" s="1">
        <v>18415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2.3199999999999998E-2</v>
      </c>
      <c r="G12" t="s">
        <v>6</v>
      </c>
      <c r="H12">
        <v>1</v>
      </c>
      <c r="I12" t="s">
        <v>6</v>
      </c>
      <c r="J12" t="s">
        <v>238</v>
      </c>
    </row>
    <row r="13" spans="1:10" x14ac:dyDescent="0.45">
      <c r="A13" t="s">
        <v>1</v>
      </c>
      <c r="B13" s="1">
        <v>18445</v>
      </c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>
        <v>2.2499999999999999E-2</v>
      </c>
      <c r="G14" t="s">
        <v>6</v>
      </c>
      <c r="H14">
        <v>1</v>
      </c>
      <c r="I14" t="s">
        <v>6</v>
      </c>
      <c r="J14" t="s">
        <v>244</v>
      </c>
    </row>
    <row r="15" spans="1:10" x14ac:dyDescent="0.45">
      <c r="A15" t="s">
        <v>1</v>
      </c>
      <c r="B15" s="1">
        <v>18476</v>
      </c>
    </row>
    <row r="16" spans="1:10" x14ac:dyDescent="0.45">
      <c r="A16" t="s">
        <v>235</v>
      </c>
      <c r="B16" t="s">
        <v>6</v>
      </c>
      <c r="C16" t="s">
        <v>240</v>
      </c>
      <c r="D16" t="s">
        <v>6</v>
      </c>
      <c r="E16" t="s">
        <v>7</v>
      </c>
      <c r="F16">
        <v>2.1899999999999999E-2</v>
      </c>
      <c r="G16" t="s">
        <v>6</v>
      </c>
      <c r="H16">
        <v>2</v>
      </c>
      <c r="I16" t="s">
        <v>6</v>
      </c>
      <c r="J16" t="s">
        <v>266</v>
      </c>
    </row>
    <row r="17" spans="1:10" x14ac:dyDescent="0.45">
      <c r="A17" t="s">
        <v>1</v>
      </c>
      <c r="B17" s="1">
        <v>18507</v>
      </c>
    </row>
    <row r="18" spans="1:10" x14ac:dyDescent="0.45">
      <c r="A18" t="s">
        <v>235</v>
      </c>
      <c r="B18" t="s">
        <v>6</v>
      </c>
      <c r="C18" t="s">
        <v>240</v>
      </c>
      <c r="D18" t="s">
        <v>6</v>
      </c>
      <c r="E18" t="s">
        <v>7</v>
      </c>
      <c r="F18">
        <v>2.1299999999999999E-2</v>
      </c>
      <c r="G18" t="s">
        <v>6</v>
      </c>
      <c r="H18">
        <v>2</v>
      </c>
      <c r="I18" t="s">
        <v>6</v>
      </c>
      <c r="J18" t="s">
        <v>310</v>
      </c>
    </row>
    <row r="19" spans="1:10" x14ac:dyDescent="0.45">
      <c r="A19" t="s">
        <v>1</v>
      </c>
      <c r="B19" s="1">
        <v>18537</v>
      </c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>
        <v>2.07E-2</v>
      </c>
      <c r="G20" t="s">
        <v>6</v>
      </c>
      <c r="H20">
        <v>1</v>
      </c>
      <c r="I20" t="s">
        <v>6</v>
      </c>
      <c r="J20" t="s">
        <v>268</v>
      </c>
    </row>
    <row r="21" spans="1:10" x14ac:dyDescent="0.45">
      <c r="A21" t="s">
        <v>1</v>
      </c>
      <c r="B21" s="1">
        <v>18568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2.01E-2</v>
      </c>
      <c r="G22" t="s">
        <v>6</v>
      </c>
      <c r="H22">
        <v>1</v>
      </c>
      <c r="I22" t="s">
        <v>6</v>
      </c>
      <c r="J22" t="s">
        <v>268</v>
      </c>
    </row>
    <row r="23" spans="1:10" x14ac:dyDescent="0.45">
      <c r="A23" t="s">
        <v>1</v>
      </c>
      <c r="B23" s="1">
        <v>18598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1.95E-2</v>
      </c>
      <c r="G24" t="s">
        <v>6</v>
      </c>
      <c r="H24">
        <v>1</v>
      </c>
      <c r="I24" t="s">
        <v>6</v>
      </c>
      <c r="J24" t="s">
        <v>274</v>
      </c>
    </row>
    <row r="25" spans="1:10" x14ac:dyDescent="0.45">
      <c r="A25" t="s">
        <v>1</v>
      </c>
      <c r="B25" t="s">
        <v>193</v>
      </c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1.89E-2</v>
      </c>
      <c r="G26" t="s">
        <v>6</v>
      </c>
      <c r="H26">
        <v>1</v>
      </c>
      <c r="I26" t="s">
        <v>6</v>
      </c>
      <c r="J26" t="s">
        <v>268</v>
      </c>
    </row>
    <row r="27" spans="1:10" x14ac:dyDescent="0.45">
      <c r="A27" t="s">
        <v>1</v>
      </c>
      <c r="B27" t="s">
        <v>194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1.83E-2</v>
      </c>
      <c r="G28" t="s">
        <v>6</v>
      </c>
      <c r="H28">
        <v>1</v>
      </c>
      <c r="I28" t="s">
        <v>6</v>
      </c>
      <c r="J28" t="s">
        <v>268</v>
      </c>
    </row>
    <row r="29" spans="1:10" x14ac:dyDescent="0.45">
      <c r="A29" t="s">
        <v>1</v>
      </c>
      <c r="B29" t="s">
        <v>195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1.77E-2</v>
      </c>
      <c r="G30" t="s">
        <v>6</v>
      </c>
      <c r="H30">
        <v>1</v>
      </c>
      <c r="I30" t="s">
        <v>6</v>
      </c>
      <c r="J30" t="s">
        <v>238</v>
      </c>
    </row>
    <row r="31" spans="1:10" x14ac:dyDescent="0.45">
      <c r="A31" t="s">
        <v>1</v>
      </c>
      <c r="B31" t="s">
        <v>196</v>
      </c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>
        <v>1.72E-2</v>
      </c>
      <c r="G32" t="s">
        <v>6</v>
      </c>
      <c r="H32">
        <v>1</v>
      </c>
      <c r="I32" t="s">
        <v>6</v>
      </c>
      <c r="J32" t="s">
        <v>244</v>
      </c>
    </row>
    <row r="33" spans="1:10" x14ac:dyDescent="0.45">
      <c r="A33" t="s">
        <v>1</v>
      </c>
      <c r="B33" t="s">
        <v>197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1.66E-2</v>
      </c>
      <c r="G34" t="s">
        <v>6</v>
      </c>
      <c r="H34">
        <v>1</v>
      </c>
      <c r="I34" t="s">
        <v>6</v>
      </c>
      <c r="J34" t="s">
        <v>248</v>
      </c>
    </row>
    <row r="35" spans="1:10" x14ac:dyDescent="0.45">
      <c r="A35" t="s">
        <v>1</v>
      </c>
      <c r="B35" t="s">
        <v>198</v>
      </c>
    </row>
    <row r="36" spans="1:10" x14ac:dyDescent="0.45">
      <c r="A36" t="s">
        <v>235</v>
      </c>
      <c r="B36" t="s">
        <v>6</v>
      </c>
      <c r="C36" t="s">
        <v>240</v>
      </c>
      <c r="D36" t="s">
        <v>6</v>
      </c>
      <c r="E36" t="s">
        <v>7</v>
      </c>
      <c r="F36">
        <v>1.6E-2</v>
      </c>
      <c r="G36" t="s">
        <v>6</v>
      </c>
      <c r="H36">
        <v>2</v>
      </c>
      <c r="I36" t="s">
        <v>6</v>
      </c>
      <c r="J36" t="s">
        <v>321</v>
      </c>
    </row>
    <row r="37" spans="1:10" x14ac:dyDescent="0.45">
      <c r="A37" t="s">
        <v>1</v>
      </c>
      <c r="B37" t="s">
        <v>199</v>
      </c>
    </row>
    <row r="38" spans="1:10" x14ac:dyDescent="0.45">
      <c r="A38" t="s">
        <v>235</v>
      </c>
      <c r="B38" t="s">
        <v>6</v>
      </c>
      <c r="C38" t="s">
        <v>240</v>
      </c>
      <c r="D38" t="s">
        <v>6</v>
      </c>
      <c r="E38" t="s">
        <v>7</v>
      </c>
      <c r="F38">
        <v>1.55E-2</v>
      </c>
      <c r="G38" t="s">
        <v>6</v>
      </c>
      <c r="H38">
        <v>2</v>
      </c>
      <c r="I38" t="s">
        <v>6</v>
      </c>
      <c r="J38" t="s">
        <v>267</v>
      </c>
    </row>
    <row r="39" spans="1:10" x14ac:dyDescent="0.45">
      <c r="A39" t="s">
        <v>1</v>
      </c>
      <c r="B39" t="s">
        <v>200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1.49E-2</v>
      </c>
      <c r="G40" t="s">
        <v>6</v>
      </c>
      <c r="H40">
        <v>1</v>
      </c>
      <c r="I40" t="s">
        <v>6</v>
      </c>
      <c r="J40" t="s">
        <v>248</v>
      </c>
    </row>
    <row r="41" spans="1:10" x14ac:dyDescent="0.45">
      <c r="A41" t="s">
        <v>1</v>
      </c>
      <c r="B41" t="s">
        <v>201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1.44E-2</v>
      </c>
      <c r="G42" t="s">
        <v>6</v>
      </c>
      <c r="H42">
        <v>1</v>
      </c>
      <c r="I42" t="s">
        <v>6</v>
      </c>
      <c r="J42" t="s">
        <v>244</v>
      </c>
    </row>
    <row r="43" spans="1:10" x14ac:dyDescent="0.45">
      <c r="A43" t="s">
        <v>1</v>
      </c>
      <c r="B43" t="s">
        <v>202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1.3899999999999999E-2</v>
      </c>
      <c r="G44" t="s">
        <v>6</v>
      </c>
      <c r="H44">
        <v>1</v>
      </c>
      <c r="I44" t="s">
        <v>6</v>
      </c>
      <c r="J44" t="s">
        <v>268</v>
      </c>
    </row>
    <row r="45" spans="1:10" x14ac:dyDescent="0.45">
      <c r="A45" t="s">
        <v>1</v>
      </c>
      <c r="B45" t="s">
        <v>203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1.34E-2</v>
      </c>
      <c r="G46" t="s">
        <v>6</v>
      </c>
      <c r="H46">
        <v>1</v>
      </c>
      <c r="I46" t="s">
        <v>6</v>
      </c>
      <c r="J46" t="s">
        <v>268</v>
      </c>
    </row>
    <row r="47" spans="1:10" x14ac:dyDescent="0.45">
      <c r="A47" t="s">
        <v>1</v>
      </c>
      <c r="B47" t="s">
        <v>204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1.2800000000000001E-2</v>
      </c>
      <c r="G48" t="s">
        <v>6</v>
      </c>
      <c r="H48">
        <v>1</v>
      </c>
      <c r="I48" t="s">
        <v>6</v>
      </c>
      <c r="J48" t="s">
        <v>248</v>
      </c>
    </row>
    <row r="49" spans="1:10" x14ac:dyDescent="0.45">
      <c r="A49" t="s">
        <v>1</v>
      </c>
      <c r="B49" t="s">
        <v>205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1.23E-2</v>
      </c>
      <c r="G50" t="s">
        <v>6</v>
      </c>
      <c r="H50">
        <v>1</v>
      </c>
      <c r="I50" t="s">
        <v>6</v>
      </c>
      <c r="J50" t="s">
        <v>248</v>
      </c>
    </row>
    <row r="51" spans="1:10" x14ac:dyDescent="0.45">
      <c r="A51" t="s">
        <v>1</v>
      </c>
      <c r="B51" t="s">
        <v>206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1.18E-2</v>
      </c>
      <c r="G52" t="s">
        <v>6</v>
      </c>
      <c r="H52">
        <v>1</v>
      </c>
      <c r="I52" t="s">
        <v>6</v>
      </c>
      <c r="J52" t="s">
        <v>263</v>
      </c>
    </row>
    <row r="53" spans="1:10" x14ac:dyDescent="0.45">
      <c r="A53" t="s">
        <v>1</v>
      </c>
      <c r="B53" t="s">
        <v>207</v>
      </c>
    </row>
    <row r="54" spans="1:10" x14ac:dyDescent="0.45">
      <c r="A54" t="s">
        <v>235</v>
      </c>
      <c r="B54" t="s">
        <v>6</v>
      </c>
      <c r="C54" t="s">
        <v>240</v>
      </c>
      <c r="D54" t="s">
        <v>6</v>
      </c>
      <c r="E54" t="s">
        <v>7</v>
      </c>
      <c r="F54">
        <v>1.14E-2</v>
      </c>
      <c r="G54" t="s">
        <v>6</v>
      </c>
      <c r="H54">
        <v>2</v>
      </c>
      <c r="I54" t="s">
        <v>6</v>
      </c>
      <c r="J54" t="s">
        <v>322</v>
      </c>
    </row>
    <row r="55" spans="1:10" x14ac:dyDescent="0.45">
      <c r="A55" t="s">
        <v>1</v>
      </c>
      <c r="B55" t="s">
        <v>208</v>
      </c>
    </row>
    <row r="56" spans="1:10" x14ac:dyDescent="0.45">
      <c r="A56" t="s">
        <v>235</v>
      </c>
      <c r="B56" t="s">
        <v>6</v>
      </c>
      <c r="C56" t="s">
        <v>240</v>
      </c>
      <c r="D56" t="s">
        <v>6</v>
      </c>
      <c r="E56" t="s">
        <v>7</v>
      </c>
      <c r="F56">
        <v>1.09E-2</v>
      </c>
      <c r="G56" t="s">
        <v>6</v>
      </c>
      <c r="H56">
        <v>2</v>
      </c>
      <c r="I56" t="s">
        <v>6</v>
      </c>
      <c r="J56" t="s">
        <v>323</v>
      </c>
    </row>
    <row r="57" spans="1:10" x14ac:dyDescent="0.45">
      <c r="A57" t="s">
        <v>1</v>
      </c>
      <c r="B57" t="s">
        <v>209</v>
      </c>
    </row>
    <row r="58" spans="1:10" x14ac:dyDescent="0.45">
      <c r="A58" t="s">
        <v>235</v>
      </c>
      <c r="B58" t="s">
        <v>6</v>
      </c>
      <c r="C58" t="s">
        <v>240</v>
      </c>
      <c r="D58" t="s">
        <v>6</v>
      </c>
      <c r="E58" t="s">
        <v>7</v>
      </c>
      <c r="F58">
        <v>1.04E-2</v>
      </c>
      <c r="G58" t="s">
        <v>6</v>
      </c>
      <c r="H58">
        <v>2</v>
      </c>
      <c r="I58" t="s">
        <v>6</v>
      </c>
      <c r="J58" t="s">
        <v>324</v>
      </c>
    </row>
    <row r="59" spans="1:10" x14ac:dyDescent="0.45">
      <c r="A59" t="s">
        <v>1</v>
      </c>
      <c r="B59" t="s">
        <v>210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0.01</v>
      </c>
      <c r="G60" t="s">
        <v>6</v>
      </c>
      <c r="H60">
        <v>1</v>
      </c>
      <c r="I60" t="s">
        <v>6</v>
      </c>
      <c r="J60" t="s">
        <v>273</v>
      </c>
    </row>
    <row r="61" spans="1:10" x14ac:dyDescent="0.45">
      <c r="A61" t="s">
        <v>1</v>
      </c>
      <c r="B61" t="s">
        <v>211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9.5999999999999992E-3</v>
      </c>
      <c r="G62" t="s">
        <v>6</v>
      </c>
      <c r="H62">
        <v>1</v>
      </c>
      <c r="I62" t="s">
        <v>6</v>
      </c>
      <c r="J62" t="s">
        <v>281</v>
      </c>
    </row>
    <row r="63" spans="1:10" x14ac:dyDescent="0.45">
      <c r="A63" t="s">
        <v>1</v>
      </c>
      <c r="B63" t="s">
        <v>212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9.1999999999999998E-3</v>
      </c>
      <c r="G64" t="s">
        <v>6</v>
      </c>
      <c r="H64">
        <v>1</v>
      </c>
      <c r="I64" t="s">
        <v>6</v>
      </c>
      <c r="J64" t="s">
        <v>281</v>
      </c>
    </row>
    <row r="65" spans="1:10" x14ac:dyDescent="0.45">
      <c r="A65" t="s">
        <v>1</v>
      </c>
      <c r="B65" t="s">
        <v>213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8.8000000000000005E-3</v>
      </c>
      <c r="G66" t="s">
        <v>6</v>
      </c>
      <c r="H66">
        <v>1</v>
      </c>
      <c r="I66" t="s">
        <v>6</v>
      </c>
      <c r="J66" t="s">
        <v>273</v>
      </c>
    </row>
    <row r="67" spans="1:10" x14ac:dyDescent="0.45">
      <c r="A67" t="s">
        <v>1</v>
      </c>
      <c r="B67" t="s">
        <v>214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>
        <v>8.3999999999999995E-3</v>
      </c>
      <c r="G68" t="s">
        <v>6</v>
      </c>
      <c r="H68">
        <v>1</v>
      </c>
      <c r="I68" t="s">
        <v>6</v>
      </c>
      <c r="J68" t="s">
        <v>281</v>
      </c>
    </row>
    <row r="69" spans="1:10" x14ac:dyDescent="0.45">
      <c r="A69" t="s">
        <v>1</v>
      </c>
      <c r="B69" t="s">
        <v>215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8.0000000000000002E-3</v>
      </c>
      <c r="G70" t="s">
        <v>6</v>
      </c>
      <c r="H70">
        <v>1</v>
      </c>
      <c r="I70" t="s">
        <v>6</v>
      </c>
      <c r="J70" t="s">
        <v>268</v>
      </c>
    </row>
    <row r="71" spans="1:10" x14ac:dyDescent="0.45">
      <c r="A71" t="s">
        <v>1</v>
      </c>
      <c r="B71" t="s">
        <v>216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7.7000000000000002E-3</v>
      </c>
      <c r="G72" t="s">
        <v>6</v>
      </c>
      <c r="H72">
        <v>1</v>
      </c>
      <c r="I72" t="s">
        <v>6</v>
      </c>
      <c r="J72" t="s">
        <v>257</v>
      </c>
    </row>
    <row r="73" spans="1:10" x14ac:dyDescent="0.45">
      <c r="A73" t="s">
        <v>1</v>
      </c>
      <c r="B73" t="s">
        <v>217</v>
      </c>
    </row>
    <row r="74" spans="1:10" x14ac:dyDescent="0.45">
      <c r="A74" t="s">
        <v>235</v>
      </c>
      <c r="B74" t="s">
        <v>6</v>
      </c>
      <c r="C74" t="s">
        <v>240</v>
      </c>
      <c r="D74" t="s">
        <v>6</v>
      </c>
      <c r="E74" t="s">
        <v>7</v>
      </c>
      <c r="F74">
        <v>7.3000000000000001E-3</v>
      </c>
      <c r="G74" t="s">
        <v>6</v>
      </c>
      <c r="H74">
        <v>2</v>
      </c>
      <c r="I74" t="s">
        <v>6</v>
      </c>
      <c r="J74" t="s">
        <v>325</v>
      </c>
    </row>
    <row r="75" spans="1:10" x14ac:dyDescent="0.45">
      <c r="A75" t="s">
        <v>1</v>
      </c>
      <c r="B75" t="s">
        <v>218</v>
      </c>
    </row>
    <row r="76" spans="1:10" x14ac:dyDescent="0.45">
      <c r="A76" t="s">
        <v>235</v>
      </c>
      <c r="B76" t="s">
        <v>6</v>
      </c>
      <c r="C76" t="s">
        <v>240</v>
      </c>
      <c r="D76" t="s">
        <v>6</v>
      </c>
      <c r="E76" t="s">
        <v>7</v>
      </c>
      <c r="F76">
        <v>7.0000000000000001E-3</v>
      </c>
      <c r="G76" t="s">
        <v>6</v>
      </c>
      <c r="H76">
        <v>2</v>
      </c>
      <c r="I76" t="s">
        <v>6</v>
      </c>
      <c r="J76" t="s">
        <v>322</v>
      </c>
    </row>
    <row r="77" spans="1:10" x14ac:dyDescent="0.45">
      <c r="A77" t="s">
        <v>1</v>
      </c>
      <c r="B77" t="s">
        <v>219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>
        <v>6.7000000000000002E-3</v>
      </c>
      <c r="G78" t="s">
        <v>6</v>
      </c>
      <c r="H78">
        <v>1</v>
      </c>
      <c r="I78" t="s">
        <v>6</v>
      </c>
      <c r="J78" t="s">
        <v>258</v>
      </c>
    </row>
    <row r="79" spans="1:10" x14ac:dyDescent="0.45">
      <c r="A79" t="s">
        <v>1</v>
      </c>
      <c r="B79" t="s">
        <v>220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6.4999999999999997E-3</v>
      </c>
      <c r="G80" t="s">
        <v>6</v>
      </c>
      <c r="H80">
        <v>1</v>
      </c>
      <c r="I80" t="s">
        <v>6</v>
      </c>
      <c r="J80" t="s">
        <v>261</v>
      </c>
    </row>
    <row r="81" spans="1:10" x14ac:dyDescent="0.45">
      <c r="A81" t="s">
        <v>1</v>
      </c>
      <c r="B81" t="s">
        <v>221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6.1999999999999998E-3</v>
      </c>
      <c r="G82" t="s">
        <v>6</v>
      </c>
      <c r="H82">
        <v>1</v>
      </c>
      <c r="I82" t="s">
        <v>6</v>
      </c>
      <c r="J82" t="s">
        <v>326</v>
      </c>
    </row>
    <row r="83" spans="1:10" x14ac:dyDescent="0.45">
      <c r="A83" t="s">
        <v>1</v>
      </c>
      <c r="B83" t="s">
        <v>222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6.0000000000000001E-3</v>
      </c>
      <c r="G84" t="s">
        <v>6</v>
      </c>
      <c r="H84">
        <v>1</v>
      </c>
      <c r="I84" t="s">
        <v>6</v>
      </c>
      <c r="J84" t="s">
        <v>262</v>
      </c>
    </row>
    <row r="85" spans="1:10" x14ac:dyDescent="0.45">
      <c r="A85" t="s">
        <v>1</v>
      </c>
      <c r="B85" t="s">
        <v>223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>
        <v>5.7000000000000002E-3</v>
      </c>
      <c r="G86" t="s">
        <v>6</v>
      </c>
      <c r="H86">
        <v>1</v>
      </c>
      <c r="I86" t="s">
        <v>6</v>
      </c>
      <c r="J86" t="s">
        <v>256</v>
      </c>
    </row>
    <row r="87" spans="1:10" x14ac:dyDescent="0.45">
      <c r="A87" t="s">
        <v>1</v>
      </c>
      <c r="B87" t="s">
        <v>224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>
        <v>5.4999999999999997E-3</v>
      </c>
      <c r="G88" t="s">
        <v>6</v>
      </c>
      <c r="H88">
        <v>1</v>
      </c>
      <c r="I88" t="s">
        <v>6</v>
      </c>
      <c r="J88" t="s">
        <v>261</v>
      </c>
    </row>
    <row r="89" spans="1:10" x14ac:dyDescent="0.45">
      <c r="A89" t="s">
        <v>1</v>
      </c>
      <c r="B89" t="s">
        <v>225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5.3E-3</v>
      </c>
      <c r="G90" t="s">
        <v>6</v>
      </c>
      <c r="H90">
        <v>1</v>
      </c>
      <c r="I90" t="s">
        <v>6</v>
      </c>
      <c r="J90" t="s">
        <v>286</v>
      </c>
    </row>
    <row r="91" spans="1:10" x14ac:dyDescent="0.45">
      <c r="A91" t="s">
        <v>1</v>
      </c>
      <c r="B91" t="s">
        <v>226</v>
      </c>
    </row>
    <row r="92" spans="1:10" x14ac:dyDescent="0.45">
      <c r="A92" t="s">
        <v>235</v>
      </c>
      <c r="B92" t="s">
        <v>6</v>
      </c>
      <c r="C92" t="s">
        <v>240</v>
      </c>
      <c r="D92" t="s">
        <v>6</v>
      </c>
      <c r="E92" t="s">
        <v>7</v>
      </c>
      <c r="F92">
        <v>5.1999999999999998E-3</v>
      </c>
      <c r="G92" t="s">
        <v>6</v>
      </c>
      <c r="H92">
        <v>2</v>
      </c>
      <c r="I92" t="s">
        <v>6</v>
      </c>
      <c r="J92" t="s">
        <v>282</v>
      </c>
    </row>
    <row r="93" spans="1:10" x14ac:dyDescent="0.45">
      <c r="A93" t="s">
        <v>1</v>
      </c>
      <c r="B93" t="s">
        <v>227</v>
      </c>
    </row>
    <row r="94" spans="1:10" x14ac:dyDescent="0.45">
      <c r="A94" t="s">
        <v>235</v>
      </c>
      <c r="B94" t="s">
        <v>6</v>
      </c>
      <c r="C94" t="s">
        <v>240</v>
      </c>
      <c r="D94" t="s">
        <v>6</v>
      </c>
      <c r="E94" t="s">
        <v>7</v>
      </c>
      <c r="F94">
        <v>5.0000000000000001E-3</v>
      </c>
      <c r="G94" t="s">
        <v>6</v>
      </c>
      <c r="H94">
        <v>2</v>
      </c>
      <c r="I94" t="s">
        <v>6</v>
      </c>
      <c r="J94" t="s">
        <v>246</v>
      </c>
    </row>
    <row r="95" spans="1:10" x14ac:dyDescent="0.45">
      <c r="A95" t="s">
        <v>1</v>
      </c>
      <c r="B95" t="s">
        <v>228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4.8999999999999998E-3</v>
      </c>
      <c r="G96" t="s">
        <v>6</v>
      </c>
      <c r="H96">
        <v>1</v>
      </c>
      <c r="I96" t="s">
        <v>6</v>
      </c>
      <c r="J96" t="s">
        <v>274</v>
      </c>
    </row>
    <row r="97" spans="1:10" x14ac:dyDescent="0.45">
      <c r="A97" t="s">
        <v>1</v>
      </c>
      <c r="B97" t="s">
        <v>229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>
        <v>4.7000000000000002E-3</v>
      </c>
      <c r="G98" t="s">
        <v>6</v>
      </c>
      <c r="H98">
        <v>1</v>
      </c>
      <c r="I98" t="s">
        <v>6</v>
      </c>
      <c r="J98" t="s">
        <v>274</v>
      </c>
    </row>
    <row r="99" spans="1:10" x14ac:dyDescent="0.45">
      <c r="A99" t="s">
        <v>1</v>
      </c>
      <c r="B99" t="s">
        <v>230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>
        <v>4.5999999999999999E-3</v>
      </c>
      <c r="G100" t="s">
        <v>6</v>
      </c>
      <c r="H100">
        <v>1</v>
      </c>
      <c r="I100" t="s">
        <v>6</v>
      </c>
      <c r="J100" t="s">
        <v>258</v>
      </c>
    </row>
    <row r="101" spans="1:10" x14ac:dyDescent="0.45">
      <c r="A101" s="2">
        <v>45209</v>
      </c>
      <c r="B101" t="s">
        <v>9</v>
      </c>
      <c r="C101" t="s">
        <v>6</v>
      </c>
      <c r="D101" t="s">
        <v>240</v>
      </c>
      <c r="E101" t="s">
        <v>179</v>
      </c>
    </row>
    <row r="103" spans="1:10" x14ac:dyDescent="0.45">
      <c r="C103" s="5"/>
      <c r="D103" s="5"/>
    </row>
    <row r="104" spans="1:10" x14ac:dyDescent="0.45">
      <c r="C104" s="14"/>
      <c r="D104" s="14" t="s">
        <v>251</v>
      </c>
      <c r="E104">
        <v>95.29</v>
      </c>
      <c r="F104" t="s">
        <v>11</v>
      </c>
    </row>
    <row r="105" spans="1:10" x14ac:dyDescent="0.45">
      <c r="D105" s="15" t="s">
        <v>252</v>
      </c>
      <c r="E105" s="4">
        <f>SUM(F1:F100)/50</f>
        <v>1.4714000000000003E-2</v>
      </c>
    </row>
    <row r="106" spans="1:10" x14ac:dyDescent="0.45">
      <c r="D106" t="s">
        <v>253</v>
      </c>
      <c r="E106">
        <f>SUM(H1:H100)</f>
        <v>71</v>
      </c>
      <c r="F106" t="s">
        <v>12</v>
      </c>
    </row>
    <row r="107" spans="1:10" x14ac:dyDescent="0.45">
      <c r="F107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3470-C14C-4E7C-B5A3-DE1B71D19149}">
  <dimension ref="A1:J157"/>
  <sheetViews>
    <sheetView topLeftCell="A140" zoomScale="70" zoomScaleNormal="70" workbookViewId="0">
      <selection activeCell="E156" sqref="E156"/>
    </sheetView>
  </sheetViews>
  <sheetFormatPr defaultRowHeight="14.25" x14ac:dyDescent="0.45"/>
  <sheetData>
    <row r="1" spans="1:10" x14ac:dyDescent="0.45">
      <c r="A1" t="s">
        <v>1</v>
      </c>
      <c r="B1" s="1">
        <v>27395</v>
      </c>
    </row>
    <row r="2" spans="1:10" x14ac:dyDescent="0.45">
      <c r="A2" t="s">
        <v>235</v>
      </c>
      <c r="B2" t="s">
        <v>6</v>
      </c>
      <c r="C2" t="s">
        <v>254</v>
      </c>
      <c r="D2" t="s">
        <v>6</v>
      </c>
      <c r="E2" t="s">
        <v>7</v>
      </c>
      <c r="F2">
        <v>7.7399999999999997E-2</v>
      </c>
      <c r="G2" t="s">
        <v>6</v>
      </c>
      <c r="H2">
        <v>12</v>
      </c>
      <c r="I2" t="s">
        <v>6</v>
      </c>
      <c r="J2" t="s">
        <v>327</v>
      </c>
    </row>
    <row r="3" spans="1:10" x14ac:dyDescent="0.45">
      <c r="A3" t="s">
        <v>1</v>
      </c>
      <c r="B3" s="1">
        <v>27426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2.4400000000000002E-2</v>
      </c>
      <c r="G4" t="s">
        <v>6</v>
      </c>
      <c r="H4">
        <v>1</v>
      </c>
      <c r="I4" t="s">
        <v>6</v>
      </c>
      <c r="J4" t="s">
        <v>273</v>
      </c>
    </row>
    <row r="5" spans="1:10" x14ac:dyDescent="0.45">
      <c r="A5" t="s">
        <v>1</v>
      </c>
      <c r="B5" s="1">
        <v>27454</v>
      </c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>
        <v>2.1299999999999999E-2</v>
      </c>
      <c r="G6" t="s">
        <v>6</v>
      </c>
      <c r="H6">
        <v>1</v>
      </c>
      <c r="I6" t="s">
        <v>6</v>
      </c>
      <c r="J6" t="s">
        <v>265</v>
      </c>
    </row>
    <row r="7" spans="1:10" x14ac:dyDescent="0.45">
      <c r="A7" t="s">
        <v>1</v>
      </c>
      <c r="B7" s="1">
        <v>27485</v>
      </c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>
        <v>2.0199999999999999E-2</v>
      </c>
      <c r="G8" t="s">
        <v>6</v>
      </c>
      <c r="H8">
        <v>1</v>
      </c>
      <c r="I8" t="s">
        <v>6</v>
      </c>
      <c r="J8" t="s">
        <v>281</v>
      </c>
    </row>
    <row r="9" spans="1:10" x14ac:dyDescent="0.45">
      <c r="A9" t="s">
        <v>1</v>
      </c>
      <c r="B9" s="1">
        <v>27515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1.9199999999999998E-2</v>
      </c>
      <c r="G10" t="s">
        <v>6</v>
      </c>
      <c r="H10">
        <v>1</v>
      </c>
      <c r="I10" t="s">
        <v>6</v>
      </c>
      <c r="J10" t="s">
        <v>265</v>
      </c>
    </row>
    <row r="11" spans="1:10" x14ac:dyDescent="0.45">
      <c r="A11" t="s">
        <v>1</v>
      </c>
      <c r="B11" s="1">
        <v>27546</v>
      </c>
    </row>
    <row r="12" spans="1:10" x14ac:dyDescent="0.45">
      <c r="A12" t="s">
        <v>235</v>
      </c>
      <c r="B12" t="s">
        <v>6</v>
      </c>
      <c r="C12" t="s">
        <v>240</v>
      </c>
      <c r="D12" t="s">
        <v>6</v>
      </c>
      <c r="E12" t="s">
        <v>7</v>
      </c>
      <c r="F12">
        <v>1.8200000000000001E-2</v>
      </c>
      <c r="G12" t="s">
        <v>6</v>
      </c>
      <c r="H12">
        <v>2</v>
      </c>
      <c r="I12" t="s">
        <v>6</v>
      </c>
      <c r="J12" t="s">
        <v>328</v>
      </c>
    </row>
    <row r="13" spans="1:10" x14ac:dyDescent="0.45">
      <c r="A13" t="s">
        <v>1</v>
      </c>
      <c r="B13" s="1">
        <v>27576</v>
      </c>
    </row>
    <row r="14" spans="1:10" x14ac:dyDescent="0.45">
      <c r="A14" t="s">
        <v>235</v>
      </c>
      <c r="B14" t="s">
        <v>6</v>
      </c>
      <c r="C14" t="s">
        <v>240</v>
      </c>
      <c r="D14" t="s">
        <v>6</v>
      </c>
      <c r="E14" t="s">
        <v>7</v>
      </c>
      <c r="F14">
        <v>1.7299999999999999E-2</v>
      </c>
      <c r="G14" t="s">
        <v>6</v>
      </c>
      <c r="H14">
        <v>2</v>
      </c>
      <c r="I14" t="s">
        <v>6</v>
      </c>
      <c r="J14" t="s">
        <v>267</v>
      </c>
    </row>
    <row r="15" spans="1:10" x14ac:dyDescent="0.45">
      <c r="A15" t="s">
        <v>1</v>
      </c>
      <c r="B15" s="1">
        <v>27607</v>
      </c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>
        <v>1.6400000000000001E-2</v>
      </c>
      <c r="G16" t="s">
        <v>6</v>
      </c>
      <c r="H16">
        <v>1</v>
      </c>
      <c r="I16" t="s">
        <v>6</v>
      </c>
      <c r="J16" t="s">
        <v>286</v>
      </c>
    </row>
    <row r="17" spans="1:10" x14ac:dyDescent="0.45">
      <c r="A17" t="s">
        <v>1</v>
      </c>
      <c r="B17" s="1">
        <v>27638</v>
      </c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>
        <v>1.5599999999999999E-2</v>
      </c>
      <c r="G18" t="s">
        <v>6</v>
      </c>
      <c r="H18">
        <v>1</v>
      </c>
      <c r="I18" t="s">
        <v>6</v>
      </c>
      <c r="J18" t="s">
        <v>264</v>
      </c>
    </row>
    <row r="19" spans="1:10" x14ac:dyDescent="0.45">
      <c r="A19" t="s">
        <v>1</v>
      </c>
      <c r="B19" s="1">
        <v>27668</v>
      </c>
    </row>
    <row r="20" spans="1:10" x14ac:dyDescent="0.45">
      <c r="A20" t="s">
        <v>235</v>
      </c>
      <c r="B20" t="s">
        <v>6</v>
      </c>
      <c r="C20" t="s">
        <v>10</v>
      </c>
      <c r="D20" t="s">
        <v>6</v>
      </c>
      <c r="E20" t="s">
        <v>7</v>
      </c>
      <c r="F20">
        <v>1.47E-2</v>
      </c>
      <c r="G20" t="s">
        <v>6</v>
      </c>
      <c r="H20">
        <v>1</v>
      </c>
      <c r="I20" t="s">
        <v>6</v>
      </c>
      <c r="J20" t="s">
        <v>305</v>
      </c>
    </row>
    <row r="21" spans="1:10" x14ac:dyDescent="0.45">
      <c r="A21" t="s">
        <v>1</v>
      </c>
      <c r="B21" s="1">
        <v>27699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1.4E-2</v>
      </c>
      <c r="G22" t="s">
        <v>6</v>
      </c>
      <c r="H22">
        <v>1</v>
      </c>
      <c r="I22" t="s">
        <v>6</v>
      </c>
      <c r="J22" t="s">
        <v>286</v>
      </c>
    </row>
    <row r="23" spans="1:10" x14ac:dyDescent="0.45">
      <c r="A23" t="s">
        <v>1</v>
      </c>
      <c r="B23" s="1">
        <v>27729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1.32E-2</v>
      </c>
      <c r="G24" t="s">
        <v>6</v>
      </c>
      <c r="H24">
        <v>1</v>
      </c>
      <c r="I24" t="s">
        <v>6</v>
      </c>
      <c r="J24" t="s">
        <v>305</v>
      </c>
    </row>
    <row r="25" spans="1:10" x14ac:dyDescent="0.45">
      <c r="A25" t="s">
        <v>1</v>
      </c>
      <c r="B25" t="s">
        <v>14</v>
      </c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1.2500000000000001E-2</v>
      </c>
      <c r="G26" t="s">
        <v>6</v>
      </c>
      <c r="H26">
        <v>1</v>
      </c>
      <c r="I26" t="s">
        <v>6</v>
      </c>
      <c r="J26" t="s">
        <v>257</v>
      </c>
    </row>
    <row r="27" spans="1:10" x14ac:dyDescent="0.45">
      <c r="A27" t="s">
        <v>1</v>
      </c>
      <c r="B27" t="s">
        <v>15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1.18E-2</v>
      </c>
      <c r="G28" t="s">
        <v>6</v>
      </c>
      <c r="H28">
        <v>1</v>
      </c>
      <c r="I28" t="s">
        <v>6</v>
      </c>
      <c r="J28" t="s">
        <v>263</v>
      </c>
    </row>
    <row r="29" spans="1:10" x14ac:dyDescent="0.45">
      <c r="A29" t="s">
        <v>1</v>
      </c>
      <c r="B29" t="s">
        <v>16</v>
      </c>
    </row>
    <row r="30" spans="1:10" x14ac:dyDescent="0.45">
      <c r="A30" t="s">
        <v>235</v>
      </c>
      <c r="B30" t="s">
        <v>6</v>
      </c>
      <c r="C30" t="s">
        <v>240</v>
      </c>
      <c r="D30" t="s">
        <v>6</v>
      </c>
      <c r="E30" t="s">
        <v>7</v>
      </c>
      <c r="F30">
        <v>1.12E-2</v>
      </c>
      <c r="G30" t="s">
        <v>6</v>
      </c>
      <c r="H30">
        <v>2</v>
      </c>
      <c r="I30" t="s">
        <v>6</v>
      </c>
      <c r="J30" t="s">
        <v>329</v>
      </c>
    </row>
    <row r="31" spans="1:10" x14ac:dyDescent="0.45">
      <c r="A31" t="s">
        <v>1</v>
      </c>
      <c r="B31" t="s">
        <v>17</v>
      </c>
    </row>
    <row r="32" spans="1:10" x14ac:dyDescent="0.45">
      <c r="A32" t="s">
        <v>235</v>
      </c>
      <c r="B32" t="s">
        <v>6</v>
      </c>
      <c r="C32" t="s">
        <v>240</v>
      </c>
      <c r="D32" t="s">
        <v>6</v>
      </c>
      <c r="E32" t="s">
        <v>7</v>
      </c>
      <c r="F32">
        <v>1.0500000000000001E-2</v>
      </c>
      <c r="G32" t="s">
        <v>6</v>
      </c>
      <c r="H32">
        <v>2</v>
      </c>
      <c r="I32" t="s">
        <v>6</v>
      </c>
      <c r="J32" t="s">
        <v>278</v>
      </c>
    </row>
    <row r="33" spans="1:10" x14ac:dyDescent="0.45">
      <c r="A33" t="s">
        <v>1</v>
      </c>
      <c r="B33" t="s">
        <v>18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0.01</v>
      </c>
      <c r="G34" t="s">
        <v>6</v>
      </c>
      <c r="H34">
        <v>1</v>
      </c>
      <c r="I34" t="s">
        <v>6</v>
      </c>
      <c r="J34" t="s">
        <v>256</v>
      </c>
    </row>
    <row r="35" spans="1:10" x14ac:dyDescent="0.45">
      <c r="A35" t="s">
        <v>1</v>
      </c>
      <c r="B35" t="s">
        <v>19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9.4000000000000004E-3</v>
      </c>
      <c r="G36" t="s">
        <v>6</v>
      </c>
      <c r="H36">
        <v>1</v>
      </c>
      <c r="I36" t="s">
        <v>6</v>
      </c>
      <c r="J36" t="s">
        <v>261</v>
      </c>
    </row>
    <row r="37" spans="1:10" x14ac:dyDescent="0.45">
      <c r="A37" t="s">
        <v>1</v>
      </c>
      <c r="B37" t="s">
        <v>20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8.8999999999999999E-3</v>
      </c>
      <c r="G38" t="s">
        <v>6</v>
      </c>
      <c r="H38">
        <v>1</v>
      </c>
      <c r="I38" t="s">
        <v>6</v>
      </c>
      <c r="J38" t="s">
        <v>262</v>
      </c>
    </row>
    <row r="39" spans="1:10" x14ac:dyDescent="0.45">
      <c r="A39" t="s">
        <v>1</v>
      </c>
      <c r="B39" t="s">
        <v>21</v>
      </c>
    </row>
    <row r="40" spans="1:10" x14ac:dyDescent="0.45">
      <c r="A40" t="s">
        <v>235</v>
      </c>
      <c r="B40" t="s">
        <v>6</v>
      </c>
      <c r="C40" t="s">
        <v>10</v>
      </c>
      <c r="D40" t="s">
        <v>6</v>
      </c>
      <c r="E40" t="s">
        <v>7</v>
      </c>
      <c r="F40">
        <v>8.3999999999999995E-3</v>
      </c>
      <c r="G40" t="s">
        <v>6</v>
      </c>
      <c r="H40">
        <v>1</v>
      </c>
      <c r="I40" t="s">
        <v>6</v>
      </c>
      <c r="J40" t="s">
        <v>305</v>
      </c>
    </row>
    <row r="41" spans="1:10" x14ac:dyDescent="0.45">
      <c r="A41" t="s">
        <v>1</v>
      </c>
      <c r="B41" t="s">
        <v>22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8.0000000000000002E-3</v>
      </c>
      <c r="G42" t="s">
        <v>6</v>
      </c>
      <c r="H42">
        <v>1</v>
      </c>
      <c r="I42" t="s">
        <v>6</v>
      </c>
      <c r="J42" t="s">
        <v>281</v>
      </c>
    </row>
    <row r="43" spans="1:10" x14ac:dyDescent="0.45">
      <c r="A43" t="s">
        <v>1</v>
      </c>
      <c r="B43" t="s">
        <v>23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7.6E-3</v>
      </c>
      <c r="G44" t="s">
        <v>6</v>
      </c>
      <c r="H44">
        <v>1</v>
      </c>
      <c r="I44" t="s">
        <v>6</v>
      </c>
      <c r="J44" t="s">
        <v>248</v>
      </c>
    </row>
    <row r="45" spans="1:10" x14ac:dyDescent="0.45">
      <c r="A45" t="s">
        <v>1</v>
      </c>
      <c r="B45" t="s">
        <v>24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7.1999999999999998E-3</v>
      </c>
      <c r="G46" t="s">
        <v>6</v>
      </c>
      <c r="H46">
        <v>1</v>
      </c>
      <c r="I46" t="s">
        <v>6</v>
      </c>
      <c r="J46" t="s">
        <v>281</v>
      </c>
    </row>
    <row r="47" spans="1:10" x14ac:dyDescent="0.45">
      <c r="A47" t="s">
        <v>1</v>
      </c>
      <c r="B47" t="s">
        <v>25</v>
      </c>
    </row>
    <row r="48" spans="1:10" x14ac:dyDescent="0.45">
      <c r="A48" t="s">
        <v>235</v>
      </c>
      <c r="B48" t="s">
        <v>6</v>
      </c>
      <c r="C48" t="s">
        <v>240</v>
      </c>
      <c r="D48" t="s">
        <v>6</v>
      </c>
      <c r="E48" t="s">
        <v>7</v>
      </c>
      <c r="F48">
        <v>6.8999999999999999E-3</v>
      </c>
      <c r="G48" t="s">
        <v>6</v>
      </c>
      <c r="H48">
        <v>2</v>
      </c>
      <c r="I48" t="s">
        <v>6</v>
      </c>
      <c r="J48" t="s">
        <v>309</v>
      </c>
    </row>
    <row r="49" spans="1:10" x14ac:dyDescent="0.45">
      <c r="A49" t="s">
        <v>1</v>
      </c>
      <c r="B49" t="s">
        <v>26</v>
      </c>
    </row>
    <row r="50" spans="1:10" x14ac:dyDescent="0.45">
      <c r="A50" t="s">
        <v>235</v>
      </c>
      <c r="B50" t="s">
        <v>6</v>
      </c>
      <c r="C50" t="s">
        <v>240</v>
      </c>
      <c r="D50" t="s">
        <v>6</v>
      </c>
      <c r="E50" t="s">
        <v>7</v>
      </c>
      <c r="F50">
        <v>6.6E-3</v>
      </c>
      <c r="G50" t="s">
        <v>6</v>
      </c>
      <c r="H50">
        <v>2</v>
      </c>
      <c r="I50" t="s">
        <v>6</v>
      </c>
      <c r="J50" t="s">
        <v>330</v>
      </c>
    </row>
    <row r="51" spans="1:10" x14ac:dyDescent="0.45">
      <c r="A51" t="s">
        <v>1</v>
      </c>
      <c r="B51" t="s">
        <v>27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6.3E-3</v>
      </c>
      <c r="G52" t="s">
        <v>6</v>
      </c>
      <c r="H52">
        <v>1</v>
      </c>
      <c r="I52" t="s">
        <v>6</v>
      </c>
      <c r="J52" t="s">
        <v>273</v>
      </c>
    </row>
    <row r="53" spans="1:10" x14ac:dyDescent="0.45">
      <c r="A53" t="s">
        <v>1</v>
      </c>
      <c r="B53" t="s">
        <v>28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>
        <v>6.0000000000000001E-3</v>
      </c>
      <c r="G54" t="s">
        <v>6</v>
      </c>
      <c r="H54">
        <v>1</v>
      </c>
      <c r="I54" t="s">
        <v>6</v>
      </c>
      <c r="J54" t="s">
        <v>265</v>
      </c>
    </row>
    <row r="55" spans="1:10" x14ac:dyDescent="0.45">
      <c r="A55" t="s">
        <v>1</v>
      </c>
      <c r="B55" t="s">
        <v>29</v>
      </c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>
        <v>5.7999999999999996E-3</v>
      </c>
      <c r="G56" t="s">
        <v>6</v>
      </c>
      <c r="H56">
        <v>1</v>
      </c>
      <c r="I56" t="s">
        <v>6</v>
      </c>
      <c r="J56" t="s">
        <v>281</v>
      </c>
    </row>
    <row r="57" spans="1:10" x14ac:dyDescent="0.45">
      <c r="A57" t="s">
        <v>1</v>
      </c>
      <c r="B57" t="s">
        <v>30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5.5999999999999999E-3</v>
      </c>
      <c r="G58" t="s">
        <v>6</v>
      </c>
      <c r="H58">
        <v>1</v>
      </c>
      <c r="I58" t="s">
        <v>6</v>
      </c>
      <c r="J58" t="s">
        <v>281</v>
      </c>
    </row>
    <row r="59" spans="1:10" x14ac:dyDescent="0.45">
      <c r="A59" t="s">
        <v>1</v>
      </c>
      <c r="B59" t="s">
        <v>31</v>
      </c>
    </row>
    <row r="60" spans="1:10" x14ac:dyDescent="0.45">
      <c r="A60" t="s">
        <v>235</v>
      </c>
      <c r="B60" t="s">
        <v>6</v>
      </c>
      <c r="C60" t="s">
        <v>10</v>
      </c>
      <c r="D60" t="s">
        <v>6</v>
      </c>
      <c r="E60" t="s">
        <v>7</v>
      </c>
      <c r="F60">
        <v>5.4000000000000003E-3</v>
      </c>
      <c r="G60" t="s">
        <v>6</v>
      </c>
      <c r="H60">
        <v>1</v>
      </c>
      <c r="I60" t="s">
        <v>6</v>
      </c>
      <c r="J60" t="s">
        <v>281</v>
      </c>
    </row>
    <row r="61" spans="1:10" x14ac:dyDescent="0.45">
      <c r="A61" t="s">
        <v>1</v>
      </c>
      <c r="B61" t="s">
        <v>32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5.3E-3</v>
      </c>
      <c r="G62" t="s">
        <v>6</v>
      </c>
      <c r="H62">
        <v>1</v>
      </c>
      <c r="I62" t="s">
        <v>6</v>
      </c>
      <c r="J62" t="s">
        <v>265</v>
      </c>
    </row>
    <row r="63" spans="1:10" x14ac:dyDescent="0.45">
      <c r="A63" t="s">
        <v>1</v>
      </c>
      <c r="B63" t="s">
        <v>33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5.1000000000000004E-3</v>
      </c>
      <c r="G64" t="s">
        <v>6</v>
      </c>
      <c r="H64">
        <v>1</v>
      </c>
      <c r="I64" t="s">
        <v>6</v>
      </c>
      <c r="J64" t="s">
        <v>265</v>
      </c>
    </row>
    <row r="65" spans="1:10" x14ac:dyDescent="0.45">
      <c r="A65" t="s">
        <v>1</v>
      </c>
      <c r="B65" t="s">
        <v>34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5.0000000000000001E-3</v>
      </c>
      <c r="G66" t="s">
        <v>6</v>
      </c>
      <c r="H66">
        <v>1</v>
      </c>
      <c r="I66" t="s">
        <v>6</v>
      </c>
      <c r="J66" t="s">
        <v>262</v>
      </c>
    </row>
    <row r="67" spans="1:10" x14ac:dyDescent="0.45">
      <c r="A67" t="s">
        <v>1</v>
      </c>
      <c r="B67" t="s">
        <v>35</v>
      </c>
    </row>
    <row r="68" spans="1:10" x14ac:dyDescent="0.45">
      <c r="A68" t="s">
        <v>235</v>
      </c>
      <c r="B68" t="s">
        <v>6</v>
      </c>
      <c r="C68" t="s">
        <v>240</v>
      </c>
      <c r="D68" t="s">
        <v>6</v>
      </c>
      <c r="E68" t="s">
        <v>7</v>
      </c>
      <c r="F68">
        <v>4.8999999999999998E-3</v>
      </c>
      <c r="G68" t="s">
        <v>6</v>
      </c>
      <c r="H68">
        <v>2</v>
      </c>
      <c r="I68" t="s">
        <v>6</v>
      </c>
      <c r="J68" t="s">
        <v>260</v>
      </c>
    </row>
    <row r="69" spans="1:10" x14ac:dyDescent="0.45">
      <c r="A69" t="s">
        <v>1</v>
      </c>
      <c r="B69" t="s">
        <v>36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4.7999999999999996E-3</v>
      </c>
      <c r="G70" t="s">
        <v>6</v>
      </c>
      <c r="H70">
        <v>1</v>
      </c>
      <c r="I70" t="s">
        <v>6</v>
      </c>
      <c r="J70" t="s">
        <v>326</v>
      </c>
    </row>
    <row r="71" spans="1:10" x14ac:dyDescent="0.45">
      <c r="A71" t="s">
        <v>1</v>
      </c>
      <c r="B71" t="s">
        <v>37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4.7000000000000002E-3</v>
      </c>
      <c r="G72" t="s">
        <v>6</v>
      </c>
      <c r="H72">
        <v>1</v>
      </c>
      <c r="I72" t="s">
        <v>6</v>
      </c>
      <c r="J72" t="s">
        <v>248</v>
      </c>
    </row>
    <row r="73" spans="1:10" x14ac:dyDescent="0.45">
      <c r="A73" t="s">
        <v>1</v>
      </c>
      <c r="B73" t="s">
        <v>38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>
        <v>4.7000000000000002E-3</v>
      </c>
      <c r="G74" t="s">
        <v>6</v>
      </c>
      <c r="H74">
        <v>1</v>
      </c>
      <c r="I74" t="s">
        <v>6</v>
      </c>
      <c r="J74" t="s">
        <v>274</v>
      </c>
    </row>
    <row r="75" spans="1:10" x14ac:dyDescent="0.45">
      <c r="A75" t="s">
        <v>1</v>
      </c>
      <c r="B75" t="s">
        <v>39</v>
      </c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>
        <v>4.5999999999999999E-3</v>
      </c>
      <c r="G76" t="s">
        <v>6</v>
      </c>
      <c r="H76">
        <v>1</v>
      </c>
      <c r="I76" t="s">
        <v>6</v>
      </c>
      <c r="J76" t="s">
        <v>281</v>
      </c>
    </row>
    <row r="77" spans="1:10" x14ac:dyDescent="0.45">
      <c r="A77" t="s">
        <v>1</v>
      </c>
      <c r="B77" t="s">
        <v>40</v>
      </c>
    </row>
    <row r="78" spans="1:10" x14ac:dyDescent="0.45">
      <c r="A78" t="s">
        <v>235</v>
      </c>
      <c r="B78" t="s">
        <v>6</v>
      </c>
      <c r="C78" t="s">
        <v>10</v>
      </c>
      <c r="D78" t="s">
        <v>6</v>
      </c>
      <c r="E78" t="s">
        <v>7</v>
      </c>
      <c r="F78">
        <v>4.4999999999999997E-3</v>
      </c>
      <c r="G78" t="s">
        <v>6</v>
      </c>
      <c r="H78">
        <v>1</v>
      </c>
      <c r="I78" t="s">
        <v>6</v>
      </c>
      <c r="J78" t="s">
        <v>273</v>
      </c>
    </row>
    <row r="79" spans="1:10" x14ac:dyDescent="0.45">
      <c r="A79" t="s">
        <v>1</v>
      </c>
      <c r="B79" t="s">
        <v>41</v>
      </c>
    </row>
    <row r="80" spans="1:10" x14ac:dyDescent="0.45">
      <c r="A80" t="s">
        <v>235</v>
      </c>
      <c r="B80" t="s">
        <v>6</v>
      </c>
      <c r="C80" t="s">
        <v>10</v>
      </c>
      <c r="D80" t="s">
        <v>6</v>
      </c>
      <c r="E80" t="s">
        <v>7</v>
      </c>
      <c r="F80">
        <v>4.4999999999999997E-3</v>
      </c>
      <c r="G80" t="s">
        <v>6</v>
      </c>
      <c r="H80">
        <v>1</v>
      </c>
      <c r="I80" t="s">
        <v>6</v>
      </c>
      <c r="J80" t="s">
        <v>248</v>
      </c>
    </row>
    <row r="81" spans="1:10" x14ac:dyDescent="0.45">
      <c r="A81" t="s">
        <v>1</v>
      </c>
      <c r="B81" t="s">
        <v>42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4.4999999999999997E-3</v>
      </c>
      <c r="G82" t="s">
        <v>6</v>
      </c>
      <c r="H82">
        <v>1</v>
      </c>
      <c r="I82" t="s">
        <v>6</v>
      </c>
      <c r="J82" t="s">
        <v>273</v>
      </c>
    </row>
    <row r="83" spans="1:10" x14ac:dyDescent="0.45">
      <c r="A83" t="s">
        <v>1</v>
      </c>
      <c r="B83" t="s">
        <v>43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4.4000000000000003E-3</v>
      </c>
      <c r="G84" t="s">
        <v>6</v>
      </c>
      <c r="H84">
        <v>1</v>
      </c>
      <c r="I84" t="s">
        <v>6</v>
      </c>
      <c r="J84" t="s">
        <v>274</v>
      </c>
    </row>
    <row r="85" spans="1:10" x14ac:dyDescent="0.45">
      <c r="A85" t="s">
        <v>1</v>
      </c>
      <c r="B85" t="s">
        <v>44</v>
      </c>
    </row>
    <row r="86" spans="1:10" x14ac:dyDescent="0.45">
      <c r="A86" t="s">
        <v>235</v>
      </c>
      <c r="B86" t="s">
        <v>6</v>
      </c>
      <c r="C86" t="s">
        <v>240</v>
      </c>
      <c r="D86" t="s">
        <v>6</v>
      </c>
      <c r="E86" t="s">
        <v>7</v>
      </c>
      <c r="F86">
        <v>4.4000000000000003E-3</v>
      </c>
      <c r="G86" t="s">
        <v>6</v>
      </c>
      <c r="H86">
        <v>2</v>
      </c>
      <c r="I86" t="s">
        <v>6</v>
      </c>
      <c r="J86" t="s">
        <v>321</v>
      </c>
    </row>
    <row r="87" spans="1:10" x14ac:dyDescent="0.45">
      <c r="A87" t="s">
        <v>1</v>
      </c>
      <c r="B87" t="s">
        <v>45</v>
      </c>
    </row>
    <row r="88" spans="1:10" x14ac:dyDescent="0.45">
      <c r="A88" t="s">
        <v>235</v>
      </c>
      <c r="B88" t="s">
        <v>6</v>
      </c>
      <c r="C88" t="s">
        <v>240</v>
      </c>
      <c r="D88" t="s">
        <v>6</v>
      </c>
      <c r="E88" t="s">
        <v>7</v>
      </c>
      <c r="F88">
        <v>4.4000000000000003E-3</v>
      </c>
      <c r="G88" t="s">
        <v>6</v>
      </c>
      <c r="H88">
        <v>2</v>
      </c>
      <c r="I88" t="s">
        <v>6</v>
      </c>
      <c r="J88" t="s">
        <v>310</v>
      </c>
    </row>
    <row r="89" spans="1:10" x14ac:dyDescent="0.45">
      <c r="A89" t="s">
        <v>1</v>
      </c>
      <c r="B89" t="s">
        <v>46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4.3E-3</v>
      </c>
      <c r="G90" t="s">
        <v>6</v>
      </c>
      <c r="H90">
        <v>1</v>
      </c>
      <c r="I90" t="s">
        <v>6</v>
      </c>
      <c r="J90" t="s">
        <v>265</v>
      </c>
    </row>
    <row r="91" spans="1:10" x14ac:dyDescent="0.45">
      <c r="A91" t="s">
        <v>1</v>
      </c>
      <c r="B91" t="s">
        <v>47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>
        <v>4.3E-3</v>
      </c>
      <c r="G92" t="s">
        <v>6</v>
      </c>
      <c r="H92">
        <v>1</v>
      </c>
      <c r="I92" t="s">
        <v>6</v>
      </c>
      <c r="J92" t="s">
        <v>274</v>
      </c>
    </row>
    <row r="93" spans="1:10" x14ac:dyDescent="0.45">
      <c r="A93" t="s">
        <v>1</v>
      </c>
      <c r="B93" t="s">
        <v>48</v>
      </c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>
        <v>4.3E-3</v>
      </c>
      <c r="G94" t="s">
        <v>6</v>
      </c>
      <c r="H94">
        <v>1</v>
      </c>
      <c r="I94" t="s">
        <v>6</v>
      </c>
      <c r="J94" t="s">
        <v>273</v>
      </c>
    </row>
    <row r="95" spans="1:10" x14ac:dyDescent="0.45">
      <c r="A95" t="s">
        <v>1</v>
      </c>
      <c r="B95" t="s">
        <v>49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4.3E-3</v>
      </c>
      <c r="G96" t="s">
        <v>6</v>
      </c>
      <c r="H96">
        <v>1</v>
      </c>
      <c r="I96" t="s">
        <v>6</v>
      </c>
      <c r="J96" t="s">
        <v>265</v>
      </c>
    </row>
    <row r="97" spans="1:10" x14ac:dyDescent="0.45">
      <c r="A97" t="s">
        <v>1</v>
      </c>
      <c r="B97" t="s">
        <v>50</v>
      </c>
    </row>
    <row r="98" spans="1:10" x14ac:dyDescent="0.45">
      <c r="A98" t="s">
        <v>235</v>
      </c>
      <c r="B98" t="s">
        <v>6</v>
      </c>
      <c r="C98" t="s">
        <v>10</v>
      </c>
      <c r="D98" t="s">
        <v>6</v>
      </c>
      <c r="E98" t="s">
        <v>7</v>
      </c>
      <c r="F98">
        <v>4.3E-3</v>
      </c>
      <c r="G98" t="s">
        <v>6</v>
      </c>
      <c r="H98">
        <v>1</v>
      </c>
      <c r="I98" t="s">
        <v>6</v>
      </c>
      <c r="J98" t="s">
        <v>273</v>
      </c>
    </row>
    <row r="99" spans="1:10" x14ac:dyDescent="0.45">
      <c r="A99" t="s">
        <v>1</v>
      </c>
      <c r="B99" t="s">
        <v>51</v>
      </c>
    </row>
    <row r="100" spans="1:10" x14ac:dyDescent="0.45">
      <c r="A100" t="s">
        <v>235</v>
      </c>
      <c r="B100" t="s">
        <v>6</v>
      </c>
      <c r="C100" t="s">
        <v>10</v>
      </c>
      <c r="D100" t="s">
        <v>6</v>
      </c>
      <c r="E100" t="s">
        <v>7</v>
      </c>
      <c r="F100">
        <v>4.3E-3</v>
      </c>
      <c r="G100" t="s">
        <v>6</v>
      </c>
      <c r="H100">
        <v>1</v>
      </c>
      <c r="I100" t="s">
        <v>6</v>
      </c>
      <c r="J100" t="s">
        <v>274</v>
      </c>
    </row>
    <row r="101" spans="1:10" x14ac:dyDescent="0.45">
      <c r="A101" t="s">
        <v>1</v>
      </c>
      <c r="B101" t="s">
        <v>52</v>
      </c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>
        <v>4.3E-3</v>
      </c>
      <c r="G102" t="s">
        <v>6</v>
      </c>
      <c r="H102">
        <v>1</v>
      </c>
      <c r="I102" t="s">
        <v>6</v>
      </c>
      <c r="J102" t="s">
        <v>274</v>
      </c>
    </row>
    <row r="103" spans="1:10" x14ac:dyDescent="0.45">
      <c r="A103" t="s">
        <v>1</v>
      </c>
      <c r="B103" t="s">
        <v>53</v>
      </c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>
        <v>4.3E-3</v>
      </c>
      <c r="G104" t="s">
        <v>6</v>
      </c>
      <c r="H104">
        <v>1</v>
      </c>
      <c r="I104" t="s">
        <v>6</v>
      </c>
      <c r="J104" t="s">
        <v>248</v>
      </c>
    </row>
    <row r="105" spans="1:10" x14ac:dyDescent="0.45">
      <c r="A105" t="s">
        <v>1</v>
      </c>
      <c r="B105" t="s">
        <v>54</v>
      </c>
    </row>
    <row r="106" spans="1:10" x14ac:dyDescent="0.45">
      <c r="A106" t="s">
        <v>235</v>
      </c>
      <c r="B106" t="s">
        <v>6</v>
      </c>
      <c r="C106" t="s">
        <v>240</v>
      </c>
      <c r="D106" t="s">
        <v>6</v>
      </c>
      <c r="E106" t="s">
        <v>7</v>
      </c>
      <c r="F106">
        <v>4.3E-3</v>
      </c>
      <c r="G106" t="s">
        <v>6</v>
      </c>
      <c r="H106">
        <v>2</v>
      </c>
      <c r="I106" t="s">
        <v>6</v>
      </c>
      <c r="J106" t="s">
        <v>331</v>
      </c>
    </row>
    <row r="107" spans="1:10" x14ac:dyDescent="0.45">
      <c r="A107" t="s">
        <v>1</v>
      </c>
      <c r="B107" t="s">
        <v>55</v>
      </c>
    </row>
    <row r="108" spans="1:10" x14ac:dyDescent="0.45">
      <c r="A108" t="s">
        <v>235</v>
      </c>
      <c r="B108" t="s">
        <v>6</v>
      </c>
      <c r="C108" t="s">
        <v>240</v>
      </c>
      <c r="D108" t="s">
        <v>6</v>
      </c>
      <c r="E108" t="s">
        <v>7</v>
      </c>
      <c r="F108">
        <v>4.1999999999999997E-3</v>
      </c>
      <c r="G108" t="s">
        <v>6</v>
      </c>
      <c r="H108">
        <v>2</v>
      </c>
      <c r="I108" t="s">
        <v>6</v>
      </c>
      <c r="J108" t="s">
        <v>332</v>
      </c>
    </row>
    <row r="109" spans="1:10" x14ac:dyDescent="0.45">
      <c r="A109" t="s">
        <v>1</v>
      </c>
      <c r="B109" t="s">
        <v>56</v>
      </c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>
        <v>4.1999999999999997E-3</v>
      </c>
      <c r="G110" t="s">
        <v>6</v>
      </c>
      <c r="H110">
        <v>1</v>
      </c>
      <c r="I110" t="s">
        <v>6</v>
      </c>
      <c r="J110" t="s">
        <v>248</v>
      </c>
    </row>
    <row r="111" spans="1:10" x14ac:dyDescent="0.45">
      <c r="A111" t="s">
        <v>1</v>
      </c>
      <c r="B111" t="s">
        <v>57</v>
      </c>
    </row>
    <row r="112" spans="1:10" x14ac:dyDescent="0.45">
      <c r="A112" t="s">
        <v>235</v>
      </c>
      <c r="B112" t="s">
        <v>6</v>
      </c>
      <c r="C112" t="s">
        <v>10</v>
      </c>
      <c r="D112" t="s">
        <v>6</v>
      </c>
      <c r="E112" t="s">
        <v>7</v>
      </c>
      <c r="F112">
        <v>4.1999999999999997E-3</v>
      </c>
      <c r="G112" t="s">
        <v>6</v>
      </c>
      <c r="H112">
        <v>1</v>
      </c>
      <c r="I112" t="s">
        <v>6</v>
      </c>
      <c r="J112" t="s">
        <v>305</v>
      </c>
    </row>
    <row r="113" spans="1:10" x14ac:dyDescent="0.45">
      <c r="A113" t="s">
        <v>1</v>
      </c>
      <c r="B113" t="s">
        <v>58</v>
      </c>
    </row>
    <row r="114" spans="1:10" x14ac:dyDescent="0.45">
      <c r="A114" t="s">
        <v>235</v>
      </c>
      <c r="B114" t="s">
        <v>6</v>
      </c>
      <c r="C114" t="s">
        <v>10</v>
      </c>
      <c r="D114" t="s">
        <v>6</v>
      </c>
      <c r="E114" t="s">
        <v>7</v>
      </c>
      <c r="F114">
        <v>4.1999999999999997E-3</v>
      </c>
      <c r="G114" t="s">
        <v>6</v>
      </c>
      <c r="H114">
        <v>1</v>
      </c>
      <c r="I114" t="s">
        <v>6</v>
      </c>
      <c r="J114" t="s">
        <v>244</v>
      </c>
    </row>
    <row r="115" spans="1:10" x14ac:dyDescent="0.45">
      <c r="A115" t="s">
        <v>1</v>
      </c>
      <c r="B115" t="s">
        <v>59</v>
      </c>
    </row>
    <row r="116" spans="1:10" x14ac:dyDescent="0.45">
      <c r="A116" t="s">
        <v>235</v>
      </c>
      <c r="B116" t="s">
        <v>6</v>
      </c>
      <c r="C116" t="s">
        <v>10</v>
      </c>
      <c r="D116" t="s">
        <v>6</v>
      </c>
      <c r="E116" t="s">
        <v>7</v>
      </c>
      <c r="F116">
        <v>4.1999999999999997E-3</v>
      </c>
      <c r="G116" t="s">
        <v>6</v>
      </c>
      <c r="H116">
        <v>1</v>
      </c>
      <c r="I116" t="s">
        <v>6</v>
      </c>
      <c r="J116" t="s">
        <v>273</v>
      </c>
    </row>
    <row r="117" spans="1:10" x14ac:dyDescent="0.45">
      <c r="A117" t="s">
        <v>1</v>
      </c>
      <c r="B117" t="s">
        <v>60</v>
      </c>
    </row>
    <row r="118" spans="1:10" x14ac:dyDescent="0.45">
      <c r="A118" t="s">
        <v>235</v>
      </c>
      <c r="B118" t="s">
        <v>6</v>
      </c>
      <c r="C118" t="s">
        <v>10</v>
      </c>
      <c r="D118" t="s">
        <v>6</v>
      </c>
      <c r="E118" t="s">
        <v>7</v>
      </c>
      <c r="F118">
        <v>4.1999999999999997E-3</v>
      </c>
      <c r="G118" t="s">
        <v>6</v>
      </c>
      <c r="H118">
        <v>1</v>
      </c>
      <c r="I118" t="s">
        <v>6</v>
      </c>
      <c r="J118" t="s">
        <v>281</v>
      </c>
    </row>
    <row r="119" spans="1:10" x14ac:dyDescent="0.45">
      <c r="A119" t="s">
        <v>1</v>
      </c>
      <c r="B119" t="s">
        <v>61</v>
      </c>
    </row>
    <row r="120" spans="1:10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>
        <v>4.1999999999999997E-3</v>
      </c>
      <c r="G120" t="s">
        <v>6</v>
      </c>
      <c r="H120">
        <v>1</v>
      </c>
      <c r="I120" t="s">
        <v>6</v>
      </c>
      <c r="J120" t="s">
        <v>273</v>
      </c>
    </row>
    <row r="121" spans="1:10" x14ac:dyDescent="0.45">
      <c r="A121" t="s">
        <v>1</v>
      </c>
      <c r="B121" t="s">
        <v>62</v>
      </c>
    </row>
    <row r="122" spans="1:10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>
        <v>4.1999999999999997E-3</v>
      </c>
      <c r="G122" t="s">
        <v>6</v>
      </c>
      <c r="H122">
        <v>1</v>
      </c>
      <c r="I122" t="s">
        <v>6</v>
      </c>
      <c r="J122" t="s">
        <v>248</v>
      </c>
    </row>
    <row r="123" spans="1:10" x14ac:dyDescent="0.45">
      <c r="A123" t="s">
        <v>1</v>
      </c>
      <c r="B123" t="s">
        <v>63</v>
      </c>
    </row>
    <row r="124" spans="1:10" x14ac:dyDescent="0.45">
      <c r="A124" t="s">
        <v>235</v>
      </c>
      <c r="B124" t="s">
        <v>6</v>
      </c>
      <c r="C124" t="s">
        <v>240</v>
      </c>
      <c r="D124" t="s">
        <v>6</v>
      </c>
      <c r="E124" t="s">
        <v>7</v>
      </c>
      <c r="F124">
        <v>4.1999999999999997E-3</v>
      </c>
      <c r="G124" t="s">
        <v>6</v>
      </c>
      <c r="H124">
        <v>2</v>
      </c>
      <c r="I124" t="s">
        <v>6</v>
      </c>
      <c r="J124" t="s">
        <v>332</v>
      </c>
    </row>
    <row r="125" spans="1:10" x14ac:dyDescent="0.45">
      <c r="A125" t="s">
        <v>1</v>
      </c>
      <c r="B125" t="s">
        <v>64</v>
      </c>
    </row>
    <row r="126" spans="1:10" x14ac:dyDescent="0.45">
      <c r="A126" t="s">
        <v>235</v>
      </c>
      <c r="B126" t="s">
        <v>6</v>
      </c>
      <c r="C126" t="s">
        <v>240</v>
      </c>
      <c r="D126" t="s">
        <v>6</v>
      </c>
      <c r="E126" t="s">
        <v>7</v>
      </c>
      <c r="F126">
        <v>4.1999999999999997E-3</v>
      </c>
      <c r="G126" t="s">
        <v>6</v>
      </c>
      <c r="H126">
        <v>2</v>
      </c>
      <c r="I126" t="s">
        <v>6</v>
      </c>
      <c r="J126" t="s">
        <v>322</v>
      </c>
    </row>
    <row r="127" spans="1:10" x14ac:dyDescent="0.45">
      <c r="A127" t="s">
        <v>1</v>
      </c>
      <c r="B127" t="s">
        <v>65</v>
      </c>
    </row>
    <row r="128" spans="1:10" x14ac:dyDescent="0.45">
      <c r="A128" t="s">
        <v>235</v>
      </c>
      <c r="B128" t="s">
        <v>6</v>
      </c>
      <c r="C128" t="s">
        <v>240</v>
      </c>
      <c r="D128" t="s">
        <v>6</v>
      </c>
      <c r="E128" t="s">
        <v>7</v>
      </c>
      <c r="F128">
        <v>4.1999999999999997E-3</v>
      </c>
      <c r="G128" t="s">
        <v>6</v>
      </c>
      <c r="H128">
        <v>2</v>
      </c>
      <c r="I128" t="s">
        <v>6</v>
      </c>
      <c r="J128" t="s">
        <v>267</v>
      </c>
    </row>
    <row r="129" spans="1:10" x14ac:dyDescent="0.45">
      <c r="A129" t="s">
        <v>1</v>
      </c>
      <c r="B129" t="s">
        <v>66</v>
      </c>
    </row>
    <row r="130" spans="1:10" x14ac:dyDescent="0.45">
      <c r="A130" t="s">
        <v>235</v>
      </c>
      <c r="B130" t="s">
        <v>6</v>
      </c>
      <c r="C130" t="s">
        <v>10</v>
      </c>
      <c r="D130" t="s">
        <v>6</v>
      </c>
      <c r="E130" t="s">
        <v>7</v>
      </c>
      <c r="F130">
        <v>4.1999999999999997E-3</v>
      </c>
      <c r="G130" t="s">
        <v>6</v>
      </c>
      <c r="H130">
        <v>1</v>
      </c>
      <c r="I130" t="s">
        <v>6</v>
      </c>
      <c r="J130" t="s">
        <v>274</v>
      </c>
    </row>
    <row r="131" spans="1:10" x14ac:dyDescent="0.45">
      <c r="A131" t="s">
        <v>1</v>
      </c>
      <c r="B131" t="s">
        <v>67</v>
      </c>
    </row>
    <row r="132" spans="1:10" x14ac:dyDescent="0.45">
      <c r="A132" t="s">
        <v>235</v>
      </c>
      <c r="B132" t="s">
        <v>6</v>
      </c>
      <c r="C132" t="s">
        <v>10</v>
      </c>
      <c r="D132" t="s">
        <v>6</v>
      </c>
      <c r="E132" t="s">
        <v>7</v>
      </c>
      <c r="F132">
        <v>4.1999999999999997E-3</v>
      </c>
      <c r="G132" t="s">
        <v>6</v>
      </c>
      <c r="H132">
        <v>1</v>
      </c>
      <c r="I132" t="s">
        <v>6</v>
      </c>
      <c r="J132" t="s">
        <v>274</v>
      </c>
    </row>
    <row r="133" spans="1:10" x14ac:dyDescent="0.45">
      <c r="A133" t="s">
        <v>1</v>
      </c>
      <c r="B133" t="s">
        <v>68</v>
      </c>
    </row>
    <row r="134" spans="1:10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>
        <v>4.1000000000000003E-3</v>
      </c>
      <c r="G134" t="s">
        <v>6</v>
      </c>
      <c r="H134">
        <v>1</v>
      </c>
      <c r="I134" t="s">
        <v>6</v>
      </c>
      <c r="J134" t="s">
        <v>248</v>
      </c>
    </row>
    <row r="135" spans="1:10" x14ac:dyDescent="0.45">
      <c r="A135" t="s">
        <v>1</v>
      </c>
      <c r="B135" t="s">
        <v>69</v>
      </c>
    </row>
    <row r="136" spans="1:10" x14ac:dyDescent="0.45">
      <c r="A136" t="s">
        <v>235</v>
      </c>
      <c r="B136" t="s">
        <v>6</v>
      </c>
      <c r="C136" t="s">
        <v>10</v>
      </c>
      <c r="D136" t="s">
        <v>6</v>
      </c>
      <c r="E136" t="s">
        <v>7</v>
      </c>
      <c r="F136">
        <v>4.1000000000000003E-3</v>
      </c>
      <c r="G136" t="s">
        <v>6</v>
      </c>
      <c r="H136">
        <v>1</v>
      </c>
      <c r="I136" t="s">
        <v>6</v>
      </c>
      <c r="J136" t="s">
        <v>248</v>
      </c>
    </row>
    <row r="137" spans="1:10" x14ac:dyDescent="0.45">
      <c r="A137" t="s">
        <v>1</v>
      </c>
      <c r="B137" t="s">
        <v>70</v>
      </c>
    </row>
    <row r="138" spans="1:10" x14ac:dyDescent="0.45">
      <c r="A138" t="s">
        <v>235</v>
      </c>
      <c r="B138" t="s">
        <v>6</v>
      </c>
      <c r="C138" t="s">
        <v>10</v>
      </c>
      <c r="D138" t="s">
        <v>6</v>
      </c>
      <c r="E138" t="s">
        <v>7</v>
      </c>
      <c r="F138">
        <v>4.1000000000000003E-3</v>
      </c>
      <c r="G138" t="s">
        <v>6</v>
      </c>
      <c r="H138">
        <v>1</v>
      </c>
      <c r="I138" t="s">
        <v>6</v>
      </c>
      <c r="J138" t="s">
        <v>248</v>
      </c>
    </row>
    <row r="139" spans="1:10" x14ac:dyDescent="0.45">
      <c r="A139" t="s">
        <v>1</v>
      </c>
      <c r="B139" t="s">
        <v>71</v>
      </c>
    </row>
    <row r="140" spans="1:10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>
        <v>4.1000000000000003E-3</v>
      </c>
      <c r="G140" t="s">
        <v>6</v>
      </c>
      <c r="H140">
        <v>1</v>
      </c>
      <c r="I140" t="s">
        <v>6</v>
      </c>
      <c r="J140" t="s">
        <v>274</v>
      </c>
    </row>
    <row r="141" spans="1:10" x14ac:dyDescent="0.45">
      <c r="A141" t="s">
        <v>1</v>
      </c>
      <c r="B141" t="s">
        <v>72</v>
      </c>
    </row>
    <row r="142" spans="1:10" x14ac:dyDescent="0.45">
      <c r="A142" t="s">
        <v>235</v>
      </c>
      <c r="B142" t="s">
        <v>6</v>
      </c>
      <c r="C142" t="s">
        <v>10</v>
      </c>
      <c r="D142" t="s">
        <v>6</v>
      </c>
      <c r="E142" t="s">
        <v>7</v>
      </c>
      <c r="F142">
        <v>4.1000000000000003E-3</v>
      </c>
      <c r="G142" t="s">
        <v>6</v>
      </c>
      <c r="H142">
        <v>1</v>
      </c>
      <c r="I142" t="s">
        <v>6</v>
      </c>
      <c r="J142" t="s">
        <v>333</v>
      </c>
    </row>
    <row r="143" spans="1:10" x14ac:dyDescent="0.45">
      <c r="A143" t="s">
        <v>1</v>
      </c>
      <c r="B143" t="s">
        <v>73</v>
      </c>
    </row>
    <row r="144" spans="1:10" x14ac:dyDescent="0.45">
      <c r="A144" t="s">
        <v>235</v>
      </c>
      <c r="B144" t="s">
        <v>6</v>
      </c>
      <c r="C144" t="s">
        <v>240</v>
      </c>
      <c r="D144" t="s">
        <v>6</v>
      </c>
      <c r="E144" t="s">
        <v>7</v>
      </c>
      <c r="F144">
        <v>4.1000000000000003E-3</v>
      </c>
      <c r="G144" t="s">
        <v>6</v>
      </c>
      <c r="H144">
        <v>2</v>
      </c>
      <c r="I144" t="s">
        <v>6</v>
      </c>
      <c r="J144" t="s">
        <v>334</v>
      </c>
    </row>
    <row r="145" spans="1:10" x14ac:dyDescent="0.45">
      <c r="A145" t="s">
        <v>1</v>
      </c>
      <c r="B145" t="s">
        <v>74</v>
      </c>
    </row>
    <row r="146" spans="1:10" x14ac:dyDescent="0.45">
      <c r="A146" t="s">
        <v>235</v>
      </c>
      <c r="B146" t="s">
        <v>6</v>
      </c>
      <c r="C146" t="s">
        <v>10</v>
      </c>
      <c r="D146" t="s">
        <v>6</v>
      </c>
      <c r="E146" t="s">
        <v>7</v>
      </c>
      <c r="F146">
        <v>4.1000000000000003E-3</v>
      </c>
      <c r="G146" t="s">
        <v>6</v>
      </c>
      <c r="H146">
        <v>1</v>
      </c>
      <c r="I146" t="s">
        <v>6</v>
      </c>
      <c r="J146" t="s">
        <v>258</v>
      </c>
    </row>
    <row r="147" spans="1:10" x14ac:dyDescent="0.45">
      <c r="A147" t="s">
        <v>1</v>
      </c>
      <c r="B147" t="s">
        <v>75</v>
      </c>
    </row>
    <row r="148" spans="1:10" x14ac:dyDescent="0.45">
      <c r="A148" t="s">
        <v>235</v>
      </c>
      <c r="B148" t="s">
        <v>6</v>
      </c>
      <c r="C148" t="s">
        <v>10</v>
      </c>
      <c r="D148" t="s">
        <v>6</v>
      </c>
      <c r="E148" t="s">
        <v>7</v>
      </c>
      <c r="F148">
        <v>4.1000000000000003E-3</v>
      </c>
      <c r="G148" t="s">
        <v>6</v>
      </c>
      <c r="H148">
        <v>1</v>
      </c>
      <c r="I148" t="s">
        <v>6</v>
      </c>
      <c r="J148" t="s">
        <v>244</v>
      </c>
    </row>
    <row r="149" spans="1:10" x14ac:dyDescent="0.45">
      <c r="A149" t="s">
        <v>1</v>
      </c>
      <c r="B149" t="s">
        <v>76</v>
      </c>
    </row>
    <row r="150" spans="1:10" x14ac:dyDescent="0.45">
      <c r="A150" t="s">
        <v>235</v>
      </c>
      <c r="B150" t="s">
        <v>6</v>
      </c>
      <c r="C150" t="s">
        <v>10</v>
      </c>
      <c r="D150" t="s">
        <v>6</v>
      </c>
      <c r="E150" t="s">
        <v>7</v>
      </c>
      <c r="F150">
        <v>4.1000000000000003E-3</v>
      </c>
      <c r="G150" t="s">
        <v>6</v>
      </c>
      <c r="H150">
        <v>1</v>
      </c>
      <c r="I150" t="s">
        <v>6</v>
      </c>
      <c r="J150" t="s">
        <v>248</v>
      </c>
    </row>
    <row r="151" spans="1:10" x14ac:dyDescent="0.45">
      <c r="A151" s="2">
        <v>45209</v>
      </c>
      <c r="B151" t="s">
        <v>9</v>
      </c>
      <c r="C151" t="s">
        <v>6</v>
      </c>
      <c r="D151" t="s">
        <v>10</v>
      </c>
      <c r="E151" t="s">
        <v>178</v>
      </c>
    </row>
    <row r="153" spans="1:10" x14ac:dyDescent="0.45">
      <c r="C153" s="5"/>
      <c r="D153" s="5"/>
    </row>
    <row r="154" spans="1:10" x14ac:dyDescent="0.45">
      <c r="C154" s="14"/>
      <c r="D154" s="14" t="s">
        <v>251</v>
      </c>
      <c r="E154">
        <v>96.55</v>
      </c>
      <c r="F154" t="s">
        <v>11</v>
      </c>
    </row>
    <row r="155" spans="1:10" x14ac:dyDescent="0.45">
      <c r="D155" s="15" t="s">
        <v>252</v>
      </c>
      <c r="E155" s="4">
        <f>SUM(F2:F151)/75</f>
        <v>8.2133333333333294E-3</v>
      </c>
    </row>
    <row r="156" spans="1:10" x14ac:dyDescent="0.45">
      <c r="D156" t="s">
        <v>253</v>
      </c>
      <c r="E156">
        <f>SUM(H2:H150)</f>
        <v>101</v>
      </c>
      <c r="F156" t="s">
        <v>12</v>
      </c>
    </row>
    <row r="157" spans="1:10" x14ac:dyDescent="0.45">
      <c r="F157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B9C7-12FD-424C-BC29-8545E7C2318F}">
  <dimension ref="A1:J206"/>
  <sheetViews>
    <sheetView topLeftCell="A180" zoomScale="65" zoomScaleNormal="85" workbookViewId="0">
      <selection activeCell="E206" sqref="E206"/>
    </sheetView>
  </sheetViews>
  <sheetFormatPr defaultRowHeight="14.25" x14ac:dyDescent="0.45"/>
  <sheetData>
    <row r="1" spans="1:10" x14ac:dyDescent="0.45">
      <c r="A1" t="s">
        <v>1</v>
      </c>
      <c r="B1" t="s">
        <v>78</v>
      </c>
    </row>
    <row r="2" spans="1:10" x14ac:dyDescent="0.45">
      <c r="A2" t="s">
        <v>235</v>
      </c>
      <c r="B2" t="s">
        <v>6</v>
      </c>
      <c r="C2" t="s">
        <v>288</v>
      </c>
      <c r="D2" t="s">
        <v>6</v>
      </c>
      <c r="E2" t="s">
        <v>7</v>
      </c>
      <c r="F2">
        <v>7.7600000000000002E-2</v>
      </c>
      <c r="G2" t="s">
        <v>6</v>
      </c>
      <c r="H2">
        <v>8</v>
      </c>
      <c r="I2" t="s">
        <v>6</v>
      </c>
      <c r="J2" t="s">
        <v>335</v>
      </c>
    </row>
    <row r="3" spans="1:10" x14ac:dyDescent="0.45">
      <c r="A3" t="s">
        <v>1</v>
      </c>
      <c r="B3" t="s">
        <v>79</v>
      </c>
    </row>
    <row r="4" spans="1:10" x14ac:dyDescent="0.45">
      <c r="A4" t="s">
        <v>235</v>
      </c>
      <c r="B4" t="s">
        <v>6</v>
      </c>
      <c r="C4" t="s">
        <v>10</v>
      </c>
      <c r="D4" t="s">
        <v>6</v>
      </c>
      <c r="E4" t="s">
        <v>7</v>
      </c>
      <c r="F4">
        <v>2.4799999999999999E-2</v>
      </c>
      <c r="G4" t="s">
        <v>6</v>
      </c>
      <c r="H4">
        <v>1</v>
      </c>
      <c r="I4" t="s">
        <v>6</v>
      </c>
      <c r="J4" t="s">
        <v>248</v>
      </c>
    </row>
    <row r="5" spans="1:10" x14ac:dyDescent="0.45">
      <c r="A5" t="s">
        <v>1</v>
      </c>
      <c r="B5" t="s">
        <v>80</v>
      </c>
    </row>
    <row r="6" spans="1:10" x14ac:dyDescent="0.45">
      <c r="A6" t="s">
        <v>235</v>
      </c>
      <c r="B6" t="s">
        <v>6</v>
      </c>
      <c r="C6" t="s">
        <v>10</v>
      </c>
      <c r="D6" t="s">
        <v>6</v>
      </c>
      <c r="E6" t="s">
        <v>7</v>
      </c>
      <c r="F6">
        <v>2.0199999999999999E-2</v>
      </c>
      <c r="G6" t="s">
        <v>6</v>
      </c>
      <c r="H6">
        <v>1</v>
      </c>
      <c r="I6" t="s">
        <v>6</v>
      </c>
      <c r="J6" t="s">
        <v>244</v>
      </c>
    </row>
    <row r="7" spans="1:10" x14ac:dyDescent="0.45">
      <c r="A7" t="s">
        <v>1</v>
      </c>
      <c r="B7" t="s">
        <v>81</v>
      </c>
    </row>
    <row r="8" spans="1:10" x14ac:dyDescent="0.45">
      <c r="A8" t="s">
        <v>235</v>
      </c>
      <c r="B8" t="s">
        <v>6</v>
      </c>
      <c r="C8" t="s">
        <v>10</v>
      </c>
      <c r="D8" t="s">
        <v>6</v>
      </c>
      <c r="E8" t="s">
        <v>7</v>
      </c>
      <c r="F8">
        <v>1.9099999999999999E-2</v>
      </c>
      <c r="G8" t="s">
        <v>6</v>
      </c>
      <c r="H8">
        <v>1</v>
      </c>
      <c r="I8" t="s">
        <v>6</v>
      </c>
      <c r="J8" t="s">
        <v>268</v>
      </c>
    </row>
    <row r="9" spans="1:10" x14ac:dyDescent="0.45">
      <c r="A9" t="s">
        <v>1</v>
      </c>
      <c r="B9" t="s">
        <v>82</v>
      </c>
    </row>
    <row r="10" spans="1:10" x14ac:dyDescent="0.45">
      <c r="A10" t="s">
        <v>235</v>
      </c>
      <c r="B10" t="s">
        <v>6</v>
      </c>
      <c r="C10" t="s">
        <v>10</v>
      </c>
      <c r="D10" t="s">
        <v>6</v>
      </c>
      <c r="E10" t="s">
        <v>7</v>
      </c>
      <c r="F10">
        <v>1.8200000000000001E-2</v>
      </c>
      <c r="G10" t="s">
        <v>6</v>
      </c>
      <c r="H10">
        <v>1</v>
      </c>
      <c r="I10" t="s">
        <v>6</v>
      </c>
      <c r="J10" t="s">
        <v>248</v>
      </c>
    </row>
    <row r="11" spans="1:10" x14ac:dyDescent="0.45">
      <c r="A11" t="s">
        <v>1</v>
      </c>
      <c r="B11" t="s">
        <v>83</v>
      </c>
    </row>
    <row r="12" spans="1:10" x14ac:dyDescent="0.45">
      <c r="A12" t="s">
        <v>235</v>
      </c>
      <c r="B12" t="s">
        <v>6</v>
      </c>
      <c r="C12" t="s">
        <v>10</v>
      </c>
      <c r="D12" t="s">
        <v>6</v>
      </c>
      <c r="E12" t="s">
        <v>7</v>
      </c>
      <c r="F12">
        <v>1.7399999999999999E-2</v>
      </c>
      <c r="G12" t="s">
        <v>6</v>
      </c>
      <c r="H12">
        <v>1</v>
      </c>
      <c r="I12" t="s">
        <v>6</v>
      </c>
      <c r="J12" t="s">
        <v>248</v>
      </c>
    </row>
    <row r="13" spans="1:10" x14ac:dyDescent="0.45">
      <c r="A13" t="s">
        <v>1</v>
      </c>
      <c r="B13" t="s">
        <v>84</v>
      </c>
    </row>
    <row r="14" spans="1:10" x14ac:dyDescent="0.45">
      <c r="A14" t="s">
        <v>235</v>
      </c>
      <c r="B14" t="s">
        <v>6</v>
      </c>
      <c r="C14" t="s">
        <v>10</v>
      </c>
      <c r="D14" t="s">
        <v>6</v>
      </c>
      <c r="E14" t="s">
        <v>7</v>
      </c>
      <c r="F14">
        <v>1.66E-2</v>
      </c>
      <c r="G14" t="s">
        <v>6</v>
      </c>
      <c r="H14">
        <v>1</v>
      </c>
      <c r="I14" t="s">
        <v>6</v>
      </c>
      <c r="J14" t="s">
        <v>244</v>
      </c>
    </row>
    <row r="15" spans="1:10" x14ac:dyDescent="0.45">
      <c r="A15" t="s">
        <v>1</v>
      </c>
      <c r="B15" t="s">
        <v>85</v>
      </c>
    </row>
    <row r="16" spans="1:10" x14ac:dyDescent="0.45">
      <c r="A16" t="s">
        <v>235</v>
      </c>
      <c r="B16" t="s">
        <v>6</v>
      </c>
      <c r="C16" t="s">
        <v>10</v>
      </c>
      <c r="D16" t="s">
        <v>6</v>
      </c>
      <c r="E16" t="s">
        <v>7</v>
      </c>
      <c r="F16">
        <v>1.5900000000000001E-2</v>
      </c>
      <c r="G16" t="s">
        <v>6</v>
      </c>
      <c r="H16">
        <v>1</v>
      </c>
      <c r="I16" t="s">
        <v>6</v>
      </c>
      <c r="J16" t="s">
        <v>274</v>
      </c>
    </row>
    <row r="17" spans="1:10" x14ac:dyDescent="0.45">
      <c r="A17" t="s">
        <v>1</v>
      </c>
      <c r="B17" t="s">
        <v>86</v>
      </c>
    </row>
    <row r="18" spans="1:10" x14ac:dyDescent="0.45">
      <c r="A18" t="s">
        <v>235</v>
      </c>
      <c r="B18" t="s">
        <v>6</v>
      </c>
      <c r="C18" t="s">
        <v>10</v>
      </c>
      <c r="D18" t="s">
        <v>6</v>
      </c>
      <c r="E18" t="s">
        <v>7</v>
      </c>
      <c r="F18">
        <v>1.5100000000000001E-2</v>
      </c>
      <c r="G18" t="s">
        <v>6</v>
      </c>
      <c r="H18">
        <v>1</v>
      </c>
      <c r="I18" t="s">
        <v>6</v>
      </c>
      <c r="J18" t="s">
        <v>274</v>
      </c>
    </row>
    <row r="19" spans="1:10" x14ac:dyDescent="0.45">
      <c r="A19" t="s">
        <v>1</v>
      </c>
      <c r="B19" t="s">
        <v>87</v>
      </c>
    </row>
    <row r="20" spans="1:10" x14ac:dyDescent="0.45">
      <c r="A20" t="s">
        <v>235</v>
      </c>
      <c r="B20" t="s">
        <v>6</v>
      </c>
      <c r="C20" t="s">
        <v>240</v>
      </c>
      <c r="D20" t="s">
        <v>6</v>
      </c>
      <c r="E20" t="s">
        <v>7</v>
      </c>
      <c r="F20">
        <v>1.44E-2</v>
      </c>
      <c r="G20" t="s">
        <v>6</v>
      </c>
      <c r="H20">
        <v>2</v>
      </c>
      <c r="I20" t="s">
        <v>6</v>
      </c>
      <c r="J20" t="s">
        <v>275</v>
      </c>
    </row>
    <row r="21" spans="1:10" x14ac:dyDescent="0.45">
      <c r="A21" t="s">
        <v>1</v>
      </c>
      <c r="B21" t="s">
        <v>88</v>
      </c>
    </row>
    <row r="22" spans="1:10" x14ac:dyDescent="0.45">
      <c r="A22" t="s">
        <v>235</v>
      </c>
      <c r="B22" t="s">
        <v>6</v>
      </c>
      <c r="C22" t="s">
        <v>10</v>
      </c>
      <c r="D22" t="s">
        <v>6</v>
      </c>
      <c r="E22" t="s">
        <v>7</v>
      </c>
      <c r="F22">
        <v>1.37E-2</v>
      </c>
      <c r="G22" t="s">
        <v>6</v>
      </c>
      <c r="H22">
        <v>1</v>
      </c>
      <c r="I22" t="s">
        <v>6</v>
      </c>
      <c r="J22" t="s">
        <v>285</v>
      </c>
    </row>
    <row r="23" spans="1:10" x14ac:dyDescent="0.45">
      <c r="A23" t="s">
        <v>1</v>
      </c>
      <c r="B23" t="s">
        <v>89</v>
      </c>
    </row>
    <row r="24" spans="1:10" x14ac:dyDescent="0.45">
      <c r="A24" t="s">
        <v>235</v>
      </c>
      <c r="B24" t="s">
        <v>6</v>
      </c>
      <c r="C24" t="s">
        <v>10</v>
      </c>
      <c r="D24" t="s">
        <v>6</v>
      </c>
      <c r="E24" t="s">
        <v>7</v>
      </c>
      <c r="F24">
        <v>1.3100000000000001E-2</v>
      </c>
      <c r="G24" t="s">
        <v>6</v>
      </c>
      <c r="H24">
        <v>1</v>
      </c>
      <c r="I24" t="s">
        <v>6</v>
      </c>
      <c r="J24" t="s">
        <v>268</v>
      </c>
    </row>
    <row r="25" spans="1:10" x14ac:dyDescent="0.45">
      <c r="A25" t="s">
        <v>1</v>
      </c>
      <c r="B25" t="s">
        <v>90</v>
      </c>
    </row>
    <row r="26" spans="1:10" x14ac:dyDescent="0.45">
      <c r="A26" t="s">
        <v>235</v>
      </c>
      <c r="B26" t="s">
        <v>6</v>
      </c>
      <c r="C26" t="s">
        <v>10</v>
      </c>
      <c r="D26" t="s">
        <v>6</v>
      </c>
      <c r="E26" t="s">
        <v>7</v>
      </c>
      <c r="F26">
        <v>1.2500000000000001E-2</v>
      </c>
      <c r="G26" t="s">
        <v>6</v>
      </c>
      <c r="H26">
        <v>1</v>
      </c>
      <c r="I26" t="s">
        <v>6</v>
      </c>
      <c r="J26" t="s">
        <v>265</v>
      </c>
    </row>
    <row r="27" spans="1:10" x14ac:dyDescent="0.45">
      <c r="A27" t="s">
        <v>1</v>
      </c>
      <c r="B27" t="s">
        <v>91</v>
      </c>
    </row>
    <row r="28" spans="1:10" x14ac:dyDescent="0.45">
      <c r="A28" t="s">
        <v>235</v>
      </c>
      <c r="B28" t="s">
        <v>6</v>
      </c>
      <c r="C28" t="s">
        <v>10</v>
      </c>
      <c r="D28" t="s">
        <v>6</v>
      </c>
      <c r="E28" t="s">
        <v>7</v>
      </c>
      <c r="F28">
        <v>1.1900000000000001E-2</v>
      </c>
      <c r="G28" t="s">
        <v>6</v>
      </c>
      <c r="H28">
        <v>1</v>
      </c>
      <c r="I28" t="s">
        <v>6</v>
      </c>
      <c r="J28" t="s">
        <v>273</v>
      </c>
    </row>
    <row r="29" spans="1:10" x14ac:dyDescent="0.45">
      <c r="A29" t="s">
        <v>1</v>
      </c>
      <c r="B29" t="s">
        <v>92</v>
      </c>
    </row>
    <row r="30" spans="1:10" x14ac:dyDescent="0.45">
      <c r="A30" t="s">
        <v>235</v>
      </c>
      <c r="B30" t="s">
        <v>6</v>
      </c>
      <c r="C30" t="s">
        <v>10</v>
      </c>
      <c r="D30" t="s">
        <v>6</v>
      </c>
      <c r="E30" t="s">
        <v>7</v>
      </c>
      <c r="F30">
        <v>1.1299999999999999E-2</v>
      </c>
      <c r="G30" t="s">
        <v>6</v>
      </c>
      <c r="H30">
        <v>1</v>
      </c>
      <c r="I30" t="s">
        <v>6</v>
      </c>
      <c r="J30" t="s">
        <v>244</v>
      </c>
    </row>
    <row r="31" spans="1:10" x14ac:dyDescent="0.45">
      <c r="A31" t="s">
        <v>1</v>
      </c>
      <c r="B31" t="s">
        <v>93</v>
      </c>
    </row>
    <row r="32" spans="1:10" x14ac:dyDescent="0.45">
      <c r="A32" t="s">
        <v>235</v>
      </c>
      <c r="B32" t="s">
        <v>6</v>
      </c>
      <c r="C32" t="s">
        <v>10</v>
      </c>
      <c r="D32" t="s">
        <v>6</v>
      </c>
      <c r="E32" t="s">
        <v>7</v>
      </c>
      <c r="F32">
        <v>1.0699999999999999E-2</v>
      </c>
      <c r="G32" t="s">
        <v>6</v>
      </c>
      <c r="H32">
        <v>1</v>
      </c>
      <c r="I32" t="s">
        <v>6</v>
      </c>
      <c r="J32" t="s">
        <v>244</v>
      </c>
    </row>
    <row r="33" spans="1:10" x14ac:dyDescent="0.45">
      <c r="A33" t="s">
        <v>1</v>
      </c>
      <c r="B33" t="s">
        <v>94</v>
      </c>
    </row>
    <row r="34" spans="1:10" x14ac:dyDescent="0.45">
      <c r="A34" t="s">
        <v>235</v>
      </c>
      <c r="B34" t="s">
        <v>6</v>
      </c>
      <c r="C34" t="s">
        <v>10</v>
      </c>
      <c r="D34" t="s">
        <v>6</v>
      </c>
      <c r="E34" t="s">
        <v>7</v>
      </c>
      <c r="F34">
        <v>1.0200000000000001E-2</v>
      </c>
      <c r="G34" t="s">
        <v>6</v>
      </c>
      <c r="H34">
        <v>1</v>
      </c>
      <c r="I34" t="s">
        <v>6</v>
      </c>
      <c r="J34" t="s">
        <v>271</v>
      </c>
    </row>
    <row r="35" spans="1:10" x14ac:dyDescent="0.45">
      <c r="A35" t="s">
        <v>1</v>
      </c>
      <c r="B35" t="s">
        <v>95</v>
      </c>
    </row>
    <row r="36" spans="1:10" x14ac:dyDescent="0.45">
      <c r="A36" t="s">
        <v>235</v>
      </c>
      <c r="B36" t="s">
        <v>6</v>
      </c>
      <c r="C36" t="s">
        <v>10</v>
      </c>
      <c r="D36" t="s">
        <v>6</v>
      </c>
      <c r="E36" t="s">
        <v>7</v>
      </c>
      <c r="F36">
        <v>9.7000000000000003E-3</v>
      </c>
      <c r="G36" t="s">
        <v>6</v>
      </c>
      <c r="H36">
        <v>1</v>
      </c>
      <c r="I36" t="s">
        <v>6</v>
      </c>
      <c r="J36" t="s">
        <v>244</v>
      </c>
    </row>
    <row r="37" spans="1:10" x14ac:dyDescent="0.45">
      <c r="A37" t="s">
        <v>1</v>
      </c>
      <c r="B37" t="s">
        <v>96</v>
      </c>
    </row>
    <row r="38" spans="1:10" x14ac:dyDescent="0.45">
      <c r="A38" t="s">
        <v>235</v>
      </c>
      <c r="B38" t="s">
        <v>6</v>
      </c>
      <c r="C38" t="s">
        <v>10</v>
      </c>
      <c r="D38" t="s">
        <v>6</v>
      </c>
      <c r="E38" t="s">
        <v>7</v>
      </c>
      <c r="F38">
        <v>9.1999999999999998E-3</v>
      </c>
      <c r="G38" t="s">
        <v>6</v>
      </c>
      <c r="H38">
        <v>1</v>
      </c>
      <c r="I38" t="s">
        <v>6</v>
      </c>
      <c r="J38" t="s">
        <v>256</v>
      </c>
    </row>
    <row r="39" spans="1:10" x14ac:dyDescent="0.45">
      <c r="A39" t="s">
        <v>1</v>
      </c>
      <c r="B39" t="s">
        <v>97</v>
      </c>
    </row>
    <row r="40" spans="1:10" x14ac:dyDescent="0.45">
      <c r="A40" t="s">
        <v>235</v>
      </c>
      <c r="B40" t="s">
        <v>6</v>
      </c>
      <c r="C40" t="s">
        <v>240</v>
      </c>
      <c r="D40" t="s">
        <v>6</v>
      </c>
      <c r="E40" t="s">
        <v>7</v>
      </c>
      <c r="F40">
        <v>8.6999999999999994E-3</v>
      </c>
      <c r="G40" t="s">
        <v>6</v>
      </c>
      <c r="H40">
        <v>2</v>
      </c>
      <c r="I40" t="s">
        <v>6</v>
      </c>
      <c r="J40" t="s">
        <v>276</v>
      </c>
    </row>
    <row r="41" spans="1:10" x14ac:dyDescent="0.45">
      <c r="A41" t="s">
        <v>1</v>
      </c>
      <c r="B41" t="s">
        <v>98</v>
      </c>
    </row>
    <row r="42" spans="1:10" x14ac:dyDescent="0.45">
      <c r="A42" t="s">
        <v>235</v>
      </c>
      <c r="B42" t="s">
        <v>6</v>
      </c>
      <c r="C42" t="s">
        <v>10</v>
      </c>
      <c r="D42" t="s">
        <v>6</v>
      </c>
      <c r="E42" t="s">
        <v>7</v>
      </c>
      <c r="F42">
        <v>8.3000000000000001E-3</v>
      </c>
      <c r="G42" t="s">
        <v>6</v>
      </c>
      <c r="H42">
        <v>1</v>
      </c>
      <c r="I42" t="s">
        <v>6</v>
      </c>
      <c r="J42" t="s">
        <v>264</v>
      </c>
    </row>
    <row r="43" spans="1:10" x14ac:dyDescent="0.45">
      <c r="A43" t="s">
        <v>1</v>
      </c>
      <c r="B43" t="s">
        <v>99</v>
      </c>
    </row>
    <row r="44" spans="1:10" x14ac:dyDescent="0.45">
      <c r="A44" t="s">
        <v>235</v>
      </c>
      <c r="B44" t="s">
        <v>6</v>
      </c>
      <c r="C44" t="s">
        <v>10</v>
      </c>
      <c r="D44" t="s">
        <v>6</v>
      </c>
      <c r="E44" t="s">
        <v>7</v>
      </c>
      <c r="F44">
        <v>7.9000000000000008E-3</v>
      </c>
      <c r="G44" t="s">
        <v>6</v>
      </c>
      <c r="H44">
        <v>1</v>
      </c>
      <c r="I44" t="s">
        <v>6</v>
      </c>
      <c r="J44" t="s">
        <v>268</v>
      </c>
    </row>
    <row r="45" spans="1:10" x14ac:dyDescent="0.45">
      <c r="A45" t="s">
        <v>1</v>
      </c>
      <c r="B45" t="s">
        <v>100</v>
      </c>
    </row>
    <row r="46" spans="1:10" x14ac:dyDescent="0.45">
      <c r="A46" t="s">
        <v>235</v>
      </c>
      <c r="B46" t="s">
        <v>6</v>
      </c>
      <c r="C46" t="s">
        <v>10</v>
      </c>
      <c r="D46" t="s">
        <v>6</v>
      </c>
      <c r="E46" t="s">
        <v>7</v>
      </c>
      <c r="F46">
        <v>7.4999999999999997E-3</v>
      </c>
      <c r="G46" t="s">
        <v>6</v>
      </c>
      <c r="H46">
        <v>1</v>
      </c>
      <c r="I46" t="s">
        <v>6</v>
      </c>
      <c r="J46" t="s">
        <v>248</v>
      </c>
    </row>
    <row r="47" spans="1:10" x14ac:dyDescent="0.45">
      <c r="A47" t="s">
        <v>1</v>
      </c>
      <c r="B47" t="s">
        <v>101</v>
      </c>
    </row>
    <row r="48" spans="1:10" x14ac:dyDescent="0.45">
      <c r="A48" t="s">
        <v>235</v>
      </c>
      <c r="B48" t="s">
        <v>6</v>
      </c>
      <c r="C48" t="s">
        <v>10</v>
      </c>
      <c r="D48" t="s">
        <v>6</v>
      </c>
      <c r="E48" t="s">
        <v>7</v>
      </c>
      <c r="F48">
        <v>7.1999999999999998E-3</v>
      </c>
      <c r="G48" t="s">
        <v>6</v>
      </c>
      <c r="H48">
        <v>1</v>
      </c>
      <c r="I48" t="s">
        <v>6</v>
      </c>
      <c r="J48" t="s">
        <v>248</v>
      </c>
    </row>
    <row r="49" spans="1:10" x14ac:dyDescent="0.45">
      <c r="A49" t="s">
        <v>1</v>
      </c>
      <c r="B49" t="s">
        <v>102</v>
      </c>
    </row>
    <row r="50" spans="1:10" x14ac:dyDescent="0.45">
      <c r="A50" t="s">
        <v>235</v>
      </c>
      <c r="B50" t="s">
        <v>6</v>
      </c>
      <c r="C50" t="s">
        <v>10</v>
      </c>
      <c r="D50" t="s">
        <v>6</v>
      </c>
      <c r="E50" t="s">
        <v>7</v>
      </c>
      <c r="F50">
        <v>6.7999999999999996E-3</v>
      </c>
      <c r="G50" t="s">
        <v>6</v>
      </c>
      <c r="H50">
        <v>1</v>
      </c>
      <c r="I50" t="s">
        <v>6</v>
      </c>
      <c r="J50" t="s">
        <v>274</v>
      </c>
    </row>
    <row r="51" spans="1:10" x14ac:dyDescent="0.45">
      <c r="A51" t="s">
        <v>1</v>
      </c>
      <c r="B51" t="s">
        <v>103</v>
      </c>
    </row>
    <row r="52" spans="1:10" x14ac:dyDescent="0.45">
      <c r="A52" t="s">
        <v>235</v>
      </c>
      <c r="B52" t="s">
        <v>6</v>
      </c>
      <c r="C52" t="s">
        <v>10</v>
      </c>
      <c r="D52" t="s">
        <v>6</v>
      </c>
      <c r="E52" t="s">
        <v>7</v>
      </c>
      <c r="F52">
        <v>6.4999999999999997E-3</v>
      </c>
      <c r="G52" t="s">
        <v>6</v>
      </c>
      <c r="H52">
        <v>1</v>
      </c>
      <c r="I52" t="s">
        <v>6</v>
      </c>
      <c r="J52" t="s">
        <v>273</v>
      </c>
    </row>
    <row r="53" spans="1:10" x14ac:dyDescent="0.45">
      <c r="A53" t="s">
        <v>1</v>
      </c>
      <c r="B53" t="s">
        <v>104</v>
      </c>
    </row>
    <row r="54" spans="1:10" x14ac:dyDescent="0.45">
      <c r="A54" t="s">
        <v>235</v>
      </c>
      <c r="B54" t="s">
        <v>6</v>
      </c>
      <c r="C54" t="s">
        <v>10</v>
      </c>
      <c r="D54" t="s">
        <v>6</v>
      </c>
      <c r="E54" t="s">
        <v>7</v>
      </c>
      <c r="F54">
        <v>6.1999999999999998E-3</v>
      </c>
      <c r="G54" t="s">
        <v>6</v>
      </c>
      <c r="H54">
        <v>1</v>
      </c>
      <c r="I54" t="s">
        <v>6</v>
      </c>
      <c r="J54" t="s">
        <v>273</v>
      </c>
    </row>
    <row r="55" spans="1:10" x14ac:dyDescent="0.45">
      <c r="A55" t="s">
        <v>1</v>
      </c>
      <c r="B55" t="s">
        <v>105</v>
      </c>
    </row>
    <row r="56" spans="1:10" x14ac:dyDescent="0.45">
      <c r="A56" t="s">
        <v>235</v>
      </c>
      <c r="B56" t="s">
        <v>6</v>
      </c>
      <c r="C56" t="s">
        <v>10</v>
      </c>
      <c r="D56" t="s">
        <v>6</v>
      </c>
      <c r="E56" t="s">
        <v>7</v>
      </c>
      <c r="F56">
        <v>6.0000000000000001E-3</v>
      </c>
      <c r="G56" t="s">
        <v>6</v>
      </c>
      <c r="H56">
        <v>1</v>
      </c>
      <c r="I56" t="s">
        <v>6</v>
      </c>
      <c r="J56" t="s">
        <v>244</v>
      </c>
    </row>
    <row r="57" spans="1:10" x14ac:dyDescent="0.45">
      <c r="A57" t="s">
        <v>1</v>
      </c>
      <c r="B57" t="s">
        <v>106</v>
      </c>
    </row>
    <row r="58" spans="1:10" x14ac:dyDescent="0.45">
      <c r="A58" t="s">
        <v>235</v>
      </c>
      <c r="B58" t="s">
        <v>6</v>
      </c>
      <c r="C58" t="s">
        <v>10</v>
      </c>
      <c r="D58" t="s">
        <v>6</v>
      </c>
      <c r="E58" t="s">
        <v>7</v>
      </c>
      <c r="F58">
        <v>5.7000000000000002E-3</v>
      </c>
      <c r="G58" t="s">
        <v>6</v>
      </c>
      <c r="H58">
        <v>1</v>
      </c>
      <c r="I58" t="s">
        <v>6</v>
      </c>
      <c r="J58" t="s">
        <v>333</v>
      </c>
    </row>
    <row r="59" spans="1:10" x14ac:dyDescent="0.45">
      <c r="A59" t="s">
        <v>1</v>
      </c>
      <c r="B59" t="s">
        <v>107</v>
      </c>
    </row>
    <row r="60" spans="1:10" x14ac:dyDescent="0.45">
      <c r="A60" t="s">
        <v>235</v>
      </c>
      <c r="B60" t="s">
        <v>6</v>
      </c>
      <c r="C60" t="s">
        <v>240</v>
      </c>
      <c r="D60" t="s">
        <v>6</v>
      </c>
      <c r="E60" t="s">
        <v>7</v>
      </c>
      <c r="F60">
        <v>5.4999999999999997E-3</v>
      </c>
      <c r="G60" t="s">
        <v>6</v>
      </c>
      <c r="H60">
        <v>2</v>
      </c>
      <c r="I60" t="s">
        <v>6</v>
      </c>
      <c r="J60" t="s">
        <v>276</v>
      </c>
    </row>
    <row r="61" spans="1:10" x14ac:dyDescent="0.45">
      <c r="A61" t="s">
        <v>1</v>
      </c>
      <c r="B61" t="s">
        <v>108</v>
      </c>
    </row>
    <row r="62" spans="1:10" x14ac:dyDescent="0.45">
      <c r="A62" t="s">
        <v>235</v>
      </c>
      <c r="B62" t="s">
        <v>6</v>
      </c>
      <c r="C62" t="s">
        <v>10</v>
      </c>
      <c r="D62" t="s">
        <v>6</v>
      </c>
      <c r="E62" t="s">
        <v>7</v>
      </c>
      <c r="F62">
        <v>5.3E-3</v>
      </c>
      <c r="G62" t="s">
        <v>6</v>
      </c>
      <c r="H62">
        <v>1</v>
      </c>
      <c r="I62" t="s">
        <v>6</v>
      </c>
      <c r="J62" t="s">
        <v>268</v>
      </c>
    </row>
    <row r="63" spans="1:10" x14ac:dyDescent="0.45">
      <c r="A63" t="s">
        <v>1</v>
      </c>
      <c r="B63" t="s">
        <v>109</v>
      </c>
    </row>
    <row r="64" spans="1:10" x14ac:dyDescent="0.45">
      <c r="A64" t="s">
        <v>235</v>
      </c>
      <c r="B64" t="s">
        <v>6</v>
      </c>
      <c r="C64" t="s">
        <v>10</v>
      </c>
      <c r="D64" t="s">
        <v>6</v>
      </c>
      <c r="E64" t="s">
        <v>7</v>
      </c>
      <c r="F64">
        <v>5.1000000000000004E-3</v>
      </c>
      <c r="G64" t="s">
        <v>6</v>
      </c>
      <c r="H64">
        <v>1</v>
      </c>
      <c r="I64" t="s">
        <v>6</v>
      </c>
      <c r="J64" t="s">
        <v>268</v>
      </c>
    </row>
    <row r="65" spans="1:10" x14ac:dyDescent="0.45">
      <c r="A65" t="s">
        <v>1</v>
      </c>
      <c r="B65" t="s">
        <v>110</v>
      </c>
    </row>
    <row r="66" spans="1:10" x14ac:dyDescent="0.45">
      <c r="A66" t="s">
        <v>235</v>
      </c>
      <c r="B66" t="s">
        <v>6</v>
      </c>
      <c r="C66" t="s">
        <v>10</v>
      </c>
      <c r="D66" t="s">
        <v>6</v>
      </c>
      <c r="E66" t="s">
        <v>7</v>
      </c>
      <c r="F66">
        <v>4.8999999999999998E-3</v>
      </c>
      <c r="G66" t="s">
        <v>6</v>
      </c>
      <c r="H66">
        <v>1</v>
      </c>
      <c r="I66" t="s">
        <v>6</v>
      </c>
      <c r="J66" t="s">
        <v>274</v>
      </c>
    </row>
    <row r="67" spans="1:10" x14ac:dyDescent="0.45">
      <c r="A67" t="s">
        <v>1</v>
      </c>
      <c r="B67" t="s">
        <v>111</v>
      </c>
    </row>
    <row r="68" spans="1:10" x14ac:dyDescent="0.45">
      <c r="A68" t="s">
        <v>235</v>
      </c>
      <c r="B68" t="s">
        <v>6</v>
      </c>
      <c r="C68" t="s">
        <v>10</v>
      </c>
      <c r="D68" t="s">
        <v>6</v>
      </c>
      <c r="E68" t="s">
        <v>7</v>
      </c>
      <c r="F68">
        <v>4.7999999999999996E-3</v>
      </c>
      <c r="G68" t="s">
        <v>6</v>
      </c>
      <c r="H68">
        <v>1</v>
      </c>
      <c r="I68" t="s">
        <v>6</v>
      </c>
      <c r="J68" t="s">
        <v>244</v>
      </c>
    </row>
    <row r="69" spans="1:10" x14ac:dyDescent="0.45">
      <c r="A69" t="s">
        <v>1</v>
      </c>
      <c r="B69" t="s">
        <v>112</v>
      </c>
    </row>
    <row r="70" spans="1:10" x14ac:dyDescent="0.45">
      <c r="A70" t="s">
        <v>235</v>
      </c>
      <c r="B70" t="s">
        <v>6</v>
      </c>
      <c r="C70" t="s">
        <v>10</v>
      </c>
      <c r="D70" t="s">
        <v>6</v>
      </c>
      <c r="E70" t="s">
        <v>7</v>
      </c>
      <c r="F70">
        <v>4.5999999999999999E-3</v>
      </c>
      <c r="G70" t="s">
        <v>6</v>
      </c>
      <c r="H70">
        <v>1</v>
      </c>
      <c r="I70" t="s">
        <v>6</v>
      </c>
      <c r="J70" t="s">
        <v>248</v>
      </c>
    </row>
    <row r="71" spans="1:10" x14ac:dyDescent="0.45">
      <c r="A71" t="s">
        <v>1</v>
      </c>
      <c r="B71" t="s">
        <v>113</v>
      </c>
    </row>
    <row r="72" spans="1:10" x14ac:dyDescent="0.45">
      <c r="A72" t="s">
        <v>235</v>
      </c>
      <c r="B72" t="s">
        <v>6</v>
      </c>
      <c r="C72" t="s">
        <v>10</v>
      </c>
      <c r="D72" t="s">
        <v>6</v>
      </c>
      <c r="E72" t="s">
        <v>7</v>
      </c>
      <c r="F72">
        <v>4.4999999999999997E-3</v>
      </c>
      <c r="G72" t="s">
        <v>6</v>
      </c>
      <c r="H72">
        <v>1</v>
      </c>
      <c r="I72" t="s">
        <v>6</v>
      </c>
      <c r="J72" t="s">
        <v>274</v>
      </c>
    </row>
    <row r="73" spans="1:10" x14ac:dyDescent="0.45">
      <c r="A73" t="s">
        <v>1</v>
      </c>
      <c r="B73" t="s">
        <v>114</v>
      </c>
    </row>
    <row r="74" spans="1:10" x14ac:dyDescent="0.45">
      <c r="A74" t="s">
        <v>235</v>
      </c>
      <c r="B74" t="s">
        <v>6</v>
      </c>
      <c r="C74" t="s">
        <v>10</v>
      </c>
      <c r="D74" t="s">
        <v>6</v>
      </c>
      <c r="E74" t="s">
        <v>7</v>
      </c>
      <c r="F74">
        <v>4.4000000000000003E-3</v>
      </c>
      <c r="G74" t="s">
        <v>6</v>
      </c>
      <c r="H74">
        <v>1</v>
      </c>
      <c r="I74" t="s">
        <v>6</v>
      </c>
      <c r="J74" t="s">
        <v>248</v>
      </c>
    </row>
    <row r="75" spans="1:10" x14ac:dyDescent="0.45">
      <c r="A75" t="s">
        <v>1</v>
      </c>
      <c r="B75" t="s">
        <v>115</v>
      </c>
    </row>
    <row r="76" spans="1:10" x14ac:dyDescent="0.45">
      <c r="A76" t="s">
        <v>235</v>
      </c>
      <c r="B76" t="s">
        <v>6</v>
      </c>
      <c r="C76" t="s">
        <v>10</v>
      </c>
      <c r="D76" t="s">
        <v>6</v>
      </c>
      <c r="E76" t="s">
        <v>7</v>
      </c>
      <c r="F76">
        <v>4.3E-3</v>
      </c>
      <c r="G76" t="s">
        <v>6</v>
      </c>
      <c r="H76">
        <v>1</v>
      </c>
      <c r="I76" t="s">
        <v>6</v>
      </c>
      <c r="J76" t="s">
        <v>281</v>
      </c>
    </row>
    <row r="77" spans="1:10" x14ac:dyDescent="0.45">
      <c r="A77" t="s">
        <v>1</v>
      </c>
      <c r="B77" t="s">
        <v>116</v>
      </c>
    </row>
    <row r="78" spans="1:10" x14ac:dyDescent="0.45">
      <c r="A78" t="s">
        <v>235</v>
      </c>
      <c r="B78" t="s">
        <v>6</v>
      </c>
      <c r="C78" t="s">
        <v>240</v>
      </c>
      <c r="D78" t="s">
        <v>6</v>
      </c>
      <c r="E78" t="s">
        <v>7</v>
      </c>
      <c r="F78">
        <v>4.1999999999999997E-3</v>
      </c>
      <c r="G78" t="s">
        <v>6</v>
      </c>
      <c r="H78">
        <v>2</v>
      </c>
      <c r="I78" t="s">
        <v>6</v>
      </c>
      <c r="J78" t="s">
        <v>321</v>
      </c>
    </row>
    <row r="79" spans="1:10" x14ac:dyDescent="0.45">
      <c r="A79" t="s">
        <v>1</v>
      </c>
      <c r="B79" t="s">
        <v>117</v>
      </c>
    </row>
    <row r="80" spans="1:10" x14ac:dyDescent="0.45">
      <c r="A80" t="s">
        <v>235</v>
      </c>
      <c r="B80" t="s">
        <v>6</v>
      </c>
      <c r="C80" t="s">
        <v>240</v>
      </c>
      <c r="D80" t="s">
        <v>6</v>
      </c>
      <c r="E80" t="s">
        <v>7</v>
      </c>
      <c r="F80">
        <v>4.1000000000000003E-3</v>
      </c>
      <c r="G80" t="s">
        <v>6</v>
      </c>
      <c r="H80">
        <v>2</v>
      </c>
      <c r="I80" t="s">
        <v>6</v>
      </c>
      <c r="J80" t="s">
        <v>329</v>
      </c>
    </row>
    <row r="81" spans="1:10" x14ac:dyDescent="0.45">
      <c r="A81" t="s">
        <v>1</v>
      </c>
      <c r="B81" t="s">
        <v>118</v>
      </c>
    </row>
    <row r="82" spans="1:10" x14ac:dyDescent="0.45">
      <c r="A82" t="s">
        <v>235</v>
      </c>
      <c r="B82" t="s">
        <v>6</v>
      </c>
      <c r="C82" t="s">
        <v>10</v>
      </c>
      <c r="D82" t="s">
        <v>6</v>
      </c>
      <c r="E82" t="s">
        <v>7</v>
      </c>
      <c r="F82">
        <v>4.0000000000000001E-3</v>
      </c>
      <c r="G82" t="s">
        <v>6</v>
      </c>
      <c r="H82">
        <v>1</v>
      </c>
      <c r="I82" t="s">
        <v>6</v>
      </c>
      <c r="J82" t="s">
        <v>248</v>
      </c>
    </row>
    <row r="83" spans="1:10" x14ac:dyDescent="0.45">
      <c r="A83" t="s">
        <v>1</v>
      </c>
      <c r="B83" t="s">
        <v>119</v>
      </c>
    </row>
    <row r="84" spans="1:10" x14ac:dyDescent="0.45">
      <c r="A84" t="s">
        <v>235</v>
      </c>
      <c r="B84" t="s">
        <v>6</v>
      </c>
      <c r="C84" t="s">
        <v>10</v>
      </c>
      <c r="D84" t="s">
        <v>6</v>
      </c>
      <c r="E84" t="s">
        <v>7</v>
      </c>
      <c r="F84">
        <v>4.0000000000000001E-3</v>
      </c>
      <c r="G84" t="s">
        <v>6</v>
      </c>
      <c r="H84">
        <v>1</v>
      </c>
      <c r="I84" t="s">
        <v>6</v>
      </c>
      <c r="J84" t="s">
        <v>248</v>
      </c>
    </row>
    <row r="85" spans="1:10" x14ac:dyDescent="0.45">
      <c r="A85" t="s">
        <v>1</v>
      </c>
      <c r="B85" t="s">
        <v>120</v>
      </c>
    </row>
    <row r="86" spans="1:10" x14ac:dyDescent="0.45">
      <c r="A86" t="s">
        <v>235</v>
      </c>
      <c r="B86" t="s">
        <v>6</v>
      </c>
      <c r="C86" t="s">
        <v>10</v>
      </c>
      <c r="D86" t="s">
        <v>6</v>
      </c>
      <c r="E86" t="s">
        <v>7</v>
      </c>
      <c r="F86">
        <v>3.8999999999999998E-3</v>
      </c>
      <c r="G86" t="s">
        <v>6</v>
      </c>
      <c r="H86">
        <v>1</v>
      </c>
      <c r="I86" t="s">
        <v>6</v>
      </c>
      <c r="J86" t="s">
        <v>265</v>
      </c>
    </row>
    <row r="87" spans="1:10" x14ac:dyDescent="0.45">
      <c r="A87" t="s">
        <v>1</v>
      </c>
      <c r="B87" t="s">
        <v>121</v>
      </c>
    </row>
    <row r="88" spans="1:10" x14ac:dyDescent="0.45">
      <c r="A88" t="s">
        <v>235</v>
      </c>
      <c r="B88" t="s">
        <v>6</v>
      </c>
      <c r="C88" t="s">
        <v>10</v>
      </c>
      <c r="D88" t="s">
        <v>6</v>
      </c>
      <c r="E88" t="s">
        <v>7</v>
      </c>
      <c r="F88">
        <v>3.8999999999999998E-3</v>
      </c>
      <c r="G88" t="s">
        <v>6</v>
      </c>
      <c r="H88">
        <v>1</v>
      </c>
      <c r="I88" t="s">
        <v>6</v>
      </c>
      <c r="J88" t="s">
        <v>248</v>
      </c>
    </row>
    <row r="89" spans="1:10" x14ac:dyDescent="0.45">
      <c r="A89" t="s">
        <v>1</v>
      </c>
      <c r="B89" t="s">
        <v>122</v>
      </c>
    </row>
    <row r="90" spans="1:10" x14ac:dyDescent="0.45">
      <c r="A90" t="s">
        <v>235</v>
      </c>
      <c r="B90" t="s">
        <v>6</v>
      </c>
      <c r="C90" t="s">
        <v>10</v>
      </c>
      <c r="D90" t="s">
        <v>6</v>
      </c>
      <c r="E90" t="s">
        <v>7</v>
      </c>
      <c r="F90">
        <v>3.8E-3</v>
      </c>
      <c r="G90" t="s">
        <v>6</v>
      </c>
      <c r="H90">
        <v>1</v>
      </c>
      <c r="I90" t="s">
        <v>6</v>
      </c>
      <c r="J90" t="s">
        <v>265</v>
      </c>
    </row>
    <row r="91" spans="1:10" x14ac:dyDescent="0.45">
      <c r="A91" t="s">
        <v>1</v>
      </c>
      <c r="B91" t="s">
        <v>123</v>
      </c>
    </row>
    <row r="92" spans="1:10" x14ac:dyDescent="0.45">
      <c r="A92" t="s">
        <v>235</v>
      </c>
      <c r="B92" t="s">
        <v>6</v>
      </c>
      <c r="C92" t="s">
        <v>10</v>
      </c>
      <c r="D92" t="s">
        <v>6</v>
      </c>
      <c r="E92" t="s">
        <v>7</v>
      </c>
      <c r="F92">
        <v>3.8E-3</v>
      </c>
      <c r="G92" t="s">
        <v>6</v>
      </c>
      <c r="H92">
        <v>1</v>
      </c>
      <c r="I92" t="s">
        <v>6</v>
      </c>
      <c r="J92" t="s">
        <v>244</v>
      </c>
    </row>
    <row r="93" spans="1:10" x14ac:dyDescent="0.45">
      <c r="A93" t="s">
        <v>1</v>
      </c>
      <c r="B93" t="s">
        <v>124</v>
      </c>
    </row>
    <row r="94" spans="1:10" x14ac:dyDescent="0.45">
      <c r="A94" t="s">
        <v>235</v>
      </c>
      <c r="B94" t="s">
        <v>6</v>
      </c>
      <c r="C94" t="s">
        <v>10</v>
      </c>
      <c r="D94" t="s">
        <v>6</v>
      </c>
      <c r="E94" t="s">
        <v>7</v>
      </c>
      <c r="F94">
        <v>3.8E-3</v>
      </c>
      <c r="G94" t="s">
        <v>6</v>
      </c>
      <c r="H94">
        <v>1</v>
      </c>
      <c r="I94" t="s">
        <v>6</v>
      </c>
      <c r="J94" t="s">
        <v>248</v>
      </c>
    </row>
    <row r="95" spans="1:10" x14ac:dyDescent="0.45">
      <c r="A95" t="s">
        <v>1</v>
      </c>
      <c r="B95" t="s">
        <v>125</v>
      </c>
    </row>
    <row r="96" spans="1:10" x14ac:dyDescent="0.45">
      <c r="A96" t="s">
        <v>235</v>
      </c>
      <c r="B96" t="s">
        <v>6</v>
      </c>
      <c r="C96" t="s">
        <v>10</v>
      </c>
      <c r="D96" t="s">
        <v>6</v>
      </c>
      <c r="E96" t="s">
        <v>7</v>
      </c>
      <c r="F96">
        <v>3.7000000000000002E-3</v>
      </c>
      <c r="G96" t="s">
        <v>6</v>
      </c>
      <c r="H96">
        <v>1</v>
      </c>
      <c r="I96" t="s">
        <v>6</v>
      </c>
      <c r="J96" t="s">
        <v>273</v>
      </c>
    </row>
    <row r="97" spans="1:10" x14ac:dyDescent="0.45">
      <c r="A97" t="s">
        <v>1</v>
      </c>
      <c r="B97" t="s">
        <v>126</v>
      </c>
    </row>
    <row r="98" spans="1:10" x14ac:dyDescent="0.45">
      <c r="A98" t="s">
        <v>235</v>
      </c>
      <c r="B98" t="s">
        <v>6</v>
      </c>
      <c r="C98" t="s">
        <v>240</v>
      </c>
      <c r="D98" t="s">
        <v>6</v>
      </c>
      <c r="E98" t="s">
        <v>7</v>
      </c>
      <c r="F98">
        <v>3.7000000000000002E-3</v>
      </c>
      <c r="G98" t="s">
        <v>6</v>
      </c>
      <c r="H98">
        <v>2</v>
      </c>
      <c r="I98" t="s">
        <v>6</v>
      </c>
      <c r="J98" t="s">
        <v>275</v>
      </c>
    </row>
    <row r="99" spans="1:10" x14ac:dyDescent="0.45">
      <c r="A99" t="s">
        <v>1</v>
      </c>
      <c r="B99" t="s">
        <v>127</v>
      </c>
    </row>
    <row r="100" spans="1:10" x14ac:dyDescent="0.45">
      <c r="A100" t="s">
        <v>235</v>
      </c>
      <c r="B100" t="s">
        <v>6</v>
      </c>
      <c r="C100" t="s">
        <v>240</v>
      </c>
      <c r="D100" t="s">
        <v>6</v>
      </c>
      <c r="E100" t="s">
        <v>7</v>
      </c>
      <c r="F100">
        <v>3.7000000000000002E-3</v>
      </c>
      <c r="G100" t="s">
        <v>6</v>
      </c>
      <c r="H100">
        <v>2</v>
      </c>
      <c r="I100" t="s">
        <v>6</v>
      </c>
      <c r="J100" t="s">
        <v>336</v>
      </c>
    </row>
    <row r="101" spans="1:10" x14ac:dyDescent="0.45">
      <c r="A101" t="s">
        <v>1</v>
      </c>
      <c r="B101" t="s">
        <v>128</v>
      </c>
    </row>
    <row r="102" spans="1:10" x14ac:dyDescent="0.45">
      <c r="A102" t="s">
        <v>235</v>
      </c>
      <c r="B102" t="s">
        <v>6</v>
      </c>
      <c r="C102" t="s">
        <v>10</v>
      </c>
      <c r="D102" t="s">
        <v>6</v>
      </c>
      <c r="E102" t="s">
        <v>7</v>
      </c>
      <c r="F102">
        <v>3.7000000000000002E-3</v>
      </c>
      <c r="G102" t="s">
        <v>6</v>
      </c>
      <c r="H102">
        <v>1</v>
      </c>
      <c r="I102" t="s">
        <v>6</v>
      </c>
      <c r="J102" t="s">
        <v>273</v>
      </c>
    </row>
    <row r="103" spans="1:10" x14ac:dyDescent="0.45">
      <c r="A103" t="s">
        <v>1</v>
      </c>
      <c r="B103" t="s">
        <v>129</v>
      </c>
    </row>
    <row r="104" spans="1:10" x14ac:dyDescent="0.45">
      <c r="A104" t="s">
        <v>235</v>
      </c>
      <c r="B104" t="s">
        <v>6</v>
      </c>
      <c r="C104" t="s">
        <v>10</v>
      </c>
      <c r="D104" t="s">
        <v>6</v>
      </c>
      <c r="E104" t="s">
        <v>7</v>
      </c>
      <c r="F104">
        <v>3.5999999999999999E-3</v>
      </c>
      <c r="G104" t="s">
        <v>6</v>
      </c>
      <c r="H104">
        <v>1</v>
      </c>
      <c r="I104" t="s">
        <v>6</v>
      </c>
      <c r="J104" t="s">
        <v>265</v>
      </c>
    </row>
    <row r="105" spans="1:10" x14ac:dyDescent="0.45">
      <c r="A105" t="s">
        <v>1</v>
      </c>
      <c r="B105" t="s">
        <v>130</v>
      </c>
    </row>
    <row r="106" spans="1:10" x14ac:dyDescent="0.45">
      <c r="A106" t="s">
        <v>235</v>
      </c>
      <c r="B106" t="s">
        <v>6</v>
      </c>
      <c r="C106" t="s">
        <v>10</v>
      </c>
      <c r="D106" t="s">
        <v>6</v>
      </c>
      <c r="E106" t="s">
        <v>7</v>
      </c>
      <c r="F106">
        <v>3.5999999999999999E-3</v>
      </c>
      <c r="G106" t="s">
        <v>6</v>
      </c>
      <c r="H106">
        <v>1</v>
      </c>
      <c r="I106" t="s">
        <v>6</v>
      </c>
      <c r="J106" t="s">
        <v>248</v>
      </c>
    </row>
    <row r="107" spans="1:10" x14ac:dyDescent="0.45">
      <c r="A107" t="s">
        <v>1</v>
      </c>
      <c r="B107" t="s">
        <v>131</v>
      </c>
    </row>
    <row r="108" spans="1:10" x14ac:dyDescent="0.45">
      <c r="A108" t="s">
        <v>235</v>
      </c>
      <c r="B108" t="s">
        <v>6</v>
      </c>
      <c r="C108" t="s">
        <v>10</v>
      </c>
      <c r="D108" t="s">
        <v>6</v>
      </c>
      <c r="E108" t="s">
        <v>7</v>
      </c>
      <c r="F108">
        <v>3.5999999999999999E-3</v>
      </c>
      <c r="G108" t="s">
        <v>6</v>
      </c>
      <c r="H108">
        <v>1</v>
      </c>
      <c r="I108" t="s">
        <v>6</v>
      </c>
      <c r="J108" t="s">
        <v>244</v>
      </c>
    </row>
    <row r="109" spans="1:10" x14ac:dyDescent="0.45">
      <c r="A109" t="s">
        <v>1</v>
      </c>
      <c r="B109" t="s">
        <v>132</v>
      </c>
    </row>
    <row r="110" spans="1:10" x14ac:dyDescent="0.45">
      <c r="A110" t="s">
        <v>235</v>
      </c>
      <c r="B110" t="s">
        <v>6</v>
      </c>
      <c r="C110" t="s">
        <v>10</v>
      </c>
      <c r="D110" t="s">
        <v>6</v>
      </c>
      <c r="E110" t="s">
        <v>7</v>
      </c>
      <c r="F110">
        <v>3.5999999999999999E-3</v>
      </c>
      <c r="G110" t="s">
        <v>6</v>
      </c>
      <c r="H110">
        <v>1</v>
      </c>
      <c r="I110" t="s">
        <v>6</v>
      </c>
      <c r="J110" t="s">
        <v>265</v>
      </c>
    </row>
    <row r="111" spans="1:10" x14ac:dyDescent="0.45">
      <c r="A111" t="s">
        <v>1</v>
      </c>
      <c r="B111" t="s">
        <v>133</v>
      </c>
    </row>
    <row r="112" spans="1:10" x14ac:dyDescent="0.45">
      <c r="A112" t="s">
        <v>235</v>
      </c>
      <c r="B112" t="s">
        <v>6</v>
      </c>
      <c r="C112" t="s">
        <v>10</v>
      </c>
      <c r="D112" t="s">
        <v>6</v>
      </c>
      <c r="E112" t="s">
        <v>7</v>
      </c>
      <c r="F112">
        <v>3.5999999999999999E-3</v>
      </c>
      <c r="G112" t="s">
        <v>6</v>
      </c>
      <c r="H112">
        <v>1</v>
      </c>
      <c r="I112" t="s">
        <v>6</v>
      </c>
      <c r="J112" t="s">
        <v>248</v>
      </c>
    </row>
    <row r="113" spans="1:10" x14ac:dyDescent="0.45">
      <c r="A113" t="s">
        <v>1</v>
      </c>
      <c r="B113" t="s">
        <v>134</v>
      </c>
    </row>
    <row r="114" spans="1:10" x14ac:dyDescent="0.45">
      <c r="A114" t="s">
        <v>235</v>
      </c>
      <c r="B114" t="s">
        <v>6</v>
      </c>
      <c r="C114" t="s">
        <v>10</v>
      </c>
      <c r="D114" t="s">
        <v>6</v>
      </c>
      <c r="E114" t="s">
        <v>7</v>
      </c>
      <c r="F114">
        <v>3.5999999999999999E-3</v>
      </c>
      <c r="G114" t="s">
        <v>6</v>
      </c>
      <c r="H114">
        <v>1</v>
      </c>
      <c r="I114" t="s">
        <v>6</v>
      </c>
      <c r="J114" t="s">
        <v>248</v>
      </c>
    </row>
    <row r="115" spans="1:10" x14ac:dyDescent="0.45">
      <c r="A115" t="s">
        <v>1</v>
      </c>
      <c r="B115" t="s">
        <v>135</v>
      </c>
    </row>
    <row r="116" spans="1:10" x14ac:dyDescent="0.45">
      <c r="A116" t="s">
        <v>235</v>
      </c>
      <c r="B116" t="s">
        <v>6</v>
      </c>
      <c r="C116" t="s">
        <v>10</v>
      </c>
      <c r="D116" t="s">
        <v>6</v>
      </c>
      <c r="E116" t="s">
        <v>7</v>
      </c>
      <c r="F116">
        <v>3.5999999999999999E-3</v>
      </c>
      <c r="G116" t="s">
        <v>6</v>
      </c>
      <c r="H116">
        <v>1</v>
      </c>
      <c r="I116" t="s">
        <v>6</v>
      </c>
      <c r="J116" t="s">
        <v>264</v>
      </c>
    </row>
    <row r="117" spans="1:10" x14ac:dyDescent="0.45">
      <c r="A117" t="s">
        <v>1</v>
      </c>
      <c r="B117" t="s">
        <v>136</v>
      </c>
    </row>
    <row r="118" spans="1:10" x14ac:dyDescent="0.45">
      <c r="A118" t="s">
        <v>235</v>
      </c>
      <c r="B118" t="s">
        <v>6</v>
      </c>
      <c r="C118" t="s">
        <v>240</v>
      </c>
      <c r="D118" t="s">
        <v>6</v>
      </c>
      <c r="E118" t="s">
        <v>7</v>
      </c>
      <c r="F118">
        <v>3.5000000000000001E-3</v>
      </c>
      <c r="G118" t="s">
        <v>6</v>
      </c>
      <c r="H118">
        <v>2</v>
      </c>
      <c r="I118" t="s">
        <v>6</v>
      </c>
      <c r="J118" t="s">
        <v>270</v>
      </c>
    </row>
    <row r="119" spans="1:10" x14ac:dyDescent="0.45">
      <c r="A119" t="s">
        <v>1</v>
      </c>
      <c r="B119" t="s">
        <v>137</v>
      </c>
    </row>
    <row r="120" spans="1:10" x14ac:dyDescent="0.45">
      <c r="A120" t="s">
        <v>235</v>
      </c>
      <c r="B120" t="s">
        <v>6</v>
      </c>
      <c r="C120" t="s">
        <v>10</v>
      </c>
      <c r="D120" t="s">
        <v>6</v>
      </c>
      <c r="E120" t="s">
        <v>7</v>
      </c>
      <c r="F120">
        <v>3.5000000000000001E-3</v>
      </c>
      <c r="G120" t="s">
        <v>6</v>
      </c>
      <c r="H120">
        <v>1</v>
      </c>
      <c r="I120" t="s">
        <v>6</v>
      </c>
      <c r="J120" t="s">
        <v>257</v>
      </c>
    </row>
    <row r="121" spans="1:10" x14ac:dyDescent="0.45">
      <c r="A121" t="s">
        <v>1</v>
      </c>
      <c r="B121" t="s">
        <v>138</v>
      </c>
    </row>
    <row r="122" spans="1:10" x14ac:dyDescent="0.45">
      <c r="A122" t="s">
        <v>235</v>
      </c>
      <c r="B122" t="s">
        <v>6</v>
      </c>
      <c r="C122" t="s">
        <v>10</v>
      </c>
      <c r="D122" t="s">
        <v>6</v>
      </c>
      <c r="E122" t="s">
        <v>7</v>
      </c>
      <c r="F122">
        <v>3.5000000000000001E-3</v>
      </c>
      <c r="G122" t="s">
        <v>6</v>
      </c>
      <c r="H122">
        <v>1</v>
      </c>
      <c r="I122" t="s">
        <v>6</v>
      </c>
      <c r="J122" t="s">
        <v>265</v>
      </c>
    </row>
    <row r="123" spans="1:10" x14ac:dyDescent="0.45">
      <c r="A123" t="s">
        <v>1</v>
      </c>
      <c r="B123" t="s">
        <v>139</v>
      </c>
    </row>
    <row r="124" spans="1:10" x14ac:dyDescent="0.45">
      <c r="A124" t="s">
        <v>235</v>
      </c>
      <c r="B124" t="s">
        <v>6</v>
      </c>
      <c r="C124" t="s">
        <v>10</v>
      </c>
      <c r="D124" t="s">
        <v>6</v>
      </c>
      <c r="E124" t="s">
        <v>7</v>
      </c>
      <c r="F124">
        <v>3.5000000000000001E-3</v>
      </c>
      <c r="G124" t="s">
        <v>6</v>
      </c>
      <c r="H124">
        <v>1</v>
      </c>
      <c r="I124" t="s">
        <v>6</v>
      </c>
      <c r="J124" t="s">
        <v>244</v>
      </c>
    </row>
    <row r="125" spans="1:10" x14ac:dyDescent="0.45">
      <c r="A125" t="s">
        <v>1</v>
      </c>
      <c r="B125" t="s">
        <v>140</v>
      </c>
    </row>
    <row r="126" spans="1:10" x14ac:dyDescent="0.45">
      <c r="A126" t="s">
        <v>235</v>
      </c>
      <c r="B126" t="s">
        <v>6</v>
      </c>
      <c r="C126" t="s">
        <v>10</v>
      </c>
      <c r="D126" t="s">
        <v>6</v>
      </c>
      <c r="E126" t="s">
        <v>7</v>
      </c>
      <c r="F126">
        <v>3.5000000000000001E-3</v>
      </c>
      <c r="G126" t="s">
        <v>6</v>
      </c>
      <c r="H126">
        <v>1</v>
      </c>
      <c r="I126" t="s">
        <v>6</v>
      </c>
      <c r="J126" t="s">
        <v>243</v>
      </c>
    </row>
    <row r="127" spans="1:10" x14ac:dyDescent="0.45">
      <c r="A127" t="s">
        <v>1</v>
      </c>
      <c r="B127" t="s">
        <v>141</v>
      </c>
    </row>
    <row r="128" spans="1:10" x14ac:dyDescent="0.45">
      <c r="A128" t="s">
        <v>235</v>
      </c>
      <c r="B128" t="s">
        <v>6</v>
      </c>
      <c r="C128" t="s">
        <v>10</v>
      </c>
      <c r="D128" t="s">
        <v>6</v>
      </c>
      <c r="E128" t="s">
        <v>7</v>
      </c>
      <c r="F128">
        <v>3.5000000000000001E-3</v>
      </c>
      <c r="G128" t="s">
        <v>6</v>
      </c>
      <c r="H128">
        <v>1</v>
      </c>
      <c r="I128" t="s">
        <v>6</v>
      </c>
      <c r="J128" t="s">
        <v>268</v>
      </c>
    </row>
    <row r="129" spans="1:10" x14ac:dyDescent="0.45">
      <c r="A129" t="s">
        <v>1</v>
      </c>
      <c r="B129" t="s">
        <v>142</v>
      </c>
    </row>
    <row r="130" spans="1:10" x14ac:dyDescent="0.45">
      <c r="A130" t="s">
        <v>235</v>
      </c>
      <c r="B130" t="s">
        <v>6</v>
      </c>
      <c r="C130" t="s">
        <v>10</v>
      </c>
      <c r="D130" t="s">
        <v>6</v>
      </c>
      <c r="E130" t="s">
        <v>7</v>
      </c>
      <c r="F130">
        <v>3.5000000000000001E-3</v>
      </c>
      <c r="G130" t="s">
        <v>6</v>
      </c>
      <c r="H130">
        <v>1</v>
      </c>
      <c r="I130" t="s">
        <v>6</v>
      </c>
      <c r="J130" t="s">
        <v>248</v>
      </c>
    </row>
    <row r="131" spans="1:10" x14ac:dyDescent="0.45">
      <c r="A131" t="s">
        <v>1</v>
      </c>
      <c r="B131" t="s">
        <v>143</v>
      </c>
    </row>
    <row r="132" spans="1:10" x14ac:dyDescent="0.45">
      <c r="A132" t="s">
        <v>235</v>
      </c>
      <c r="B132" t="s">
        <v>6</v>
      </c>
      <c r="C132" t="s">
        <v>10</v>
      </c>
      <c r="D132" t="s">
        <v>6</v>
      </c>
      <c r="E132" t="s">
        <v>7</v>
      </c>
      <c r="F132">
        <v>3.5000000000000001E-3</v>
      </c>
      <c r="G132" t="s">
        <v>6</v>
      </c>
      <c r="H132">
        <v>1</v>
      </c>
      <c r="I132" t="s">
        <v>6</v>
      </c>
      <c r="J132" t="s">
        <v>248</v>
      </c>
    </row>
    <row r="133" spans="1:10" x14ac:dyDescent="0.45">
      <c r="A133" t="s">
        <v>1</v>
      </c>
      <c r="B133" t="s">
        <v>144</v>
      </c>
    </row>
    <row r="134" spans="1:10" x14ac:dyDescent="0.45">
      <c r="A134" t="s">
        <v>235</v>
      </c>
      <c r="B134" t="s">
        <v>6</v>
      </c>
      <c r="C134" t="s">
        <v>10</v>
      </c>
      <c r="D134" t="s">
        <v>6</v>
      </c>
      <c r="E134" t="s">
        <v>7</v>
      </c>
      <c r="F134">
        <v>3.5000000000000001E-3</v>
      </c>
      <c r="G134" t="s">
        <v>6</v>
      </c>
      <c r="H134">
        <v>1</v>
      </c>
      <c r="I134" t="s">
        <v>6</v>
      </c>
      <c r="J134" t="s">
        <v>274</v>
      </c>
    </row>
    <row r="135" spans="1:10" x14ac:dyDescent="0.45">
      <c r="A135" t="s">
        <v>1</v>
      </c>
      <c r="B135" t="s">
        <v>145</v>
      </c>
    </row>
    <row r="136" spans="1:10" x14ac:dyDescent="0.45">
      <c r="A136" t="s">
        <v>235</v>
      </c>
      <c r="B136" t="s">
        <v>6</v>
      </c>
      <c r="C136" t="s">
        <v>240</v>
      </c>
      <c r="D136" t="s">
        <v>6</v>
      </c>
      <c r="E136" t="s">
        <v>7</v>
      </c>
      <c r="F136">
        <v>3.5000000000000001E-3</v>
      </c>
      <c r="G136" t="s">
        <v>6</v>
      </c>
      <c r="H136">
        <v>2</v>
      </c>
      <c r="I136" t="s">
        <v>6</v>
      </c>
      <c r="J136" t="s">
        <v>337</v>
      </c>
    </row>
    <row r="137" spans="1:10" x14ac:dyDescent="0.45">
      <c r="A137" t="s">
        <v>1</v>
      </c>
      <c r="B137" t="s">
        <v>146</v>
      </c>
    </row>
    <row r="138" spans="1:10" x14ac:dyDescent="0.45">
      <c r="A138" t="s">
        <v>235</v>
      </c>
      <c r="B138" t="s">
        <v>6</v>
      </c>
      <c r="C138" t="s">
        <v>240</v>
      </c>
      <c r="D138" t="s">
        <v>6</v>
      </c>
      <c r="E138" t="s">
        <v>7</v>
      </c>
      <c r="F138">
        <v>3.5000000000000001E-3</v>
      </c>
      <c r="G138" t="s">
        <v>6</v>
      </c>
      <c r="H138">
        <v>2</v>
      </c>
      <c r="I138" t="s">
        <v>6</v>
      </c>
      <c r="J138" t="s">
        <v>270</v>
      </c>
    </row>
    <row r="139" spans="1:10" x14ac:dyDescent="0.45">
      <c r="A139" t="s">
        <v>1</v>
      </c>
      <c r="B139" t="s">
        <v>147</v>
      </c>
    </row>
    <row r="140" spans="1:10" x14ac:dyDescent="0.45">
      <c r="A140" t="s">
        <v>235</v>
      </c>
      <c r="B140" t="s">
        <v>6</v>
      </c>
      <c r="C140" t="s">
        <v>10</v>
      </c>
      <c r="D140" t="s">
        <v>6</v>
      </c>
      <c r="E140" t="s">
        <v>7</v>
      </c>
      <c r="F140">
        <v>3.5000000000000001E-3</v>
      </c>
      <c r="G140" t="s">
        <v>6</v>
      </c>
      <c r="H140">
        <v>1</v>
      </c>
      <c r="I140" t="s">
        <v>6</v>
      </c>
      <c r="J140" t="s">
        <v>268</v>
      </c>
    </row>
    <row r="141" spans="1:10" x14ac:dyDescent="0.45">
      <c r="A141" t="s">
        <v>1</v>
      </c>
      <c r="B141" t="s">
        <v>148</v>
      </c>
    </row>
    <row r="142" spans="1:10" x14ac:dyDescent="0.45">
      <c r="A142" t="s">
        <v>235</v>
      </c>
      <c r="B142" t="s">
        <v>6</v>
      </c>
      <c r="C142" t="s">
        <v>240</v>
      </c>
      <c r="D142" t="s">
        <v>6</v>
      </c>
      <c r="E142" t="s">
        <v>7</v>
      </c>
      <c r="F142">
        <v>3.5000000000000001E-3</v>
      </c>
      <c r="G142" t="s">
        <v>6</v>
      </c>
      <c r="H142">
        <v>2</v>
      </c>
      <c r="I142" t="s">
        <v>6</v>
      </c>
      <c r="J142" t="s">
        <v>332</v>
      </c>
    </row>
    <row r="143" spans="1:10" x14ac:dyDescent="0.45">
      <c r="A143" t="s">
        <v>1</v>
      </c>
      <c r="B143" t="s">
        <v>149</v>
      </c>
    </row>
    <row r="144" spans="1:10" x14ac:dyDescent="0.45">
      <c r="A144" t="s">
        <v>235</v>
      </c>
      <c r="B144" t="s">
        <v>6</v>
      </c>
      <c r="C144" t="s">
        <v>240</v>
      </c>
      <c r="D144" t="s">
        <v>6</v>
      </c>
      <c r="E144" t="s">
        <v>7</v>
      </c>
      <c r="F144">
        <v>3.5000000000000001E-3</v>
      </c>
      <c r="G144" t="s">
        <v>6</v>
      </c>
      <c r="H144">
        <v>2</v>
      </c>
      <c r="I144" t="s">
        <v>6</v>
      </c>
      <c r="J144" t="s">
        <v>338</v>
      </c>
    </row>
    <row r="145" spans="1:10" x14ac:dyDescent="0.45">
      <c r="A145" t="s">
        <v>1</v>
      </c>
      <c r="B145" t="s">
        <v>150</v>
      </c>
    </row>
    <row r="146" spans="1:10" x14ac:dyDescent="0.45">
      <c r="A146" t="s">
        <v>235</v>
      </c>
      <c r="B146" t="s">
        <v>6</v>
      </c>
      <c r="C146" t="s">
        <v>240</v>
      </c>
      <c r="D146" t="s">
        <v>6</v>
      </c>
      <c r="E146" t="s">
        <v>7</v>
      </c>
      <c r="F146">
        <v>3.5000000000000001E-3</v>
      </c>
      <c r="G146" t="s">
        <v>6</v>
      </c>
      <c r="H146">
        <v>2</v>
      </c>
      <c r="I146" t="s">
        <v>6</v>
      </c>
      <c r="J146" t="s">
        <v>301</v>
      </c>
    </row>
    <row r="147" spans="1:10" x14ac:dyDescent="0.45">
      <c r="A147" t="s">
        <v>1</v>
      </c>
      <c r="B147" t="s">
        <v>151</v>
      </c>
    </row>
    <row r="148" spans="1:10" x14ac:dyDescent="0.45">
      <c r="A148" t="s">
        <v>235</v>
      </c>
      <c r="B148" t="s">
        <v>6</v>
      </c>
      <c r="C148" t="s">
        <v>240</v>
      </c>
      <c r="D148" t="s">
        <v>6</v>
      </c>
      <c r="E148" t="s">
        <v>7</v>
      </c>
      <c r="F148">
        <v>3.5000000000000001E-3</v>
      </c>
      <c r="G148" t="s">
        <v>6</v>
      </c>
      <c r="H148">
        <v>2</v>
      </c>
      <c r="I148" t="s">
        <v>6</v>
      </c>
      <c r="J148" t="s">
        <v>269</v>
      </c>
    </row>
    <row r="149" spans="1:10" x14ac:dyDescent="0.45">
      <c r="A149" t="s">
        <v>1</v>
      </c>
      <c r="B149" t="s">
        <v>152</v>
      </c>
    </row>
    <row r="150" spans="1:10" x14ac:dyDescent="0.45">
      <c r="A150" t="s">
        <v>235</v>
      </c>
      <c r="B150" t="s">
        <v>6</v>
      </c>
      <c r="C150" t="s">
        <v>240</v>
      </c>
      <c r="D150" t="s">
        <v>6</v>
      </c>
      <c r="E150" t="s">
        <v>7</v>
      </c>
      <c r="F150">
        <v>3.5000000000000001E-3</v>
      </c>
      <c r="G150" t="s">
        <v>6</v>
      </c>
      <c r="H150">
        <v>2</v>
      </c>
      <c r="I150" t="s">
        <v>6</v>
      </c>
      <c r="J150" t="s">
        <v>267</v>
      </c>
    </row>
    <row r="151" spans="1:10" x14ac:dyDescent="0.45">
      <c r="A151" t="s">
        <v>1</v>
      </c>
      <c r="B151" t="s">
        <v>153</v>
      </c>
    </row>
    <row r="152" spans="1:10" x14ac:dyDescent="0.45">
      <c r="A152" t="s">
        <v>235</v>
      </c>
      <c r="B152" t="s">
        <v>6</v>
      </c>
      <c r="C152" t="s">
        <v>240</v>
      </c>
      <c r="D152" t="s">
        <v>6</v>
      </c>
      <c r="E152" t="s">
        <v>7</v>
      </c>
      <c r="F152">
        <v>3.5000000000000001E-3</v>
      </c>
      <c r="G152" t="s">
        <v>6</v>
      </c>
      <c r="H152">
        <v>2</v>
      </c>
      <c r="I152" t="s">
        <v>6</v>
      </c>
      <c r="J152" t="s">
        <v>304</v>
      </c>
    </row>
    <row r="153" spans="1:10" x14ac:dyDescent="0.45">
      <c r="A153" t="s">
        <v>1</v>
      </c>
      <c r="B153" t="s">
        <v>154</v>
      </c>
    </row>
    <row r="154" spans="1:10" x14ac:dyDescent="0.45">
      <c r="A154" t="s">
        <v>235</v>
      </c>
      <c r="B154" t="s">
        <v>6</v>
      </c>
      <c r="C154" t="s">
        <v>10</v>
      </c>
      <c r="D154" t="s">
        <v>6</v>
      </c>
      <c r="E154" t="s">
        <v>7</v>
      </c>
      <c r="F154">
        <v>3.5000000000000001E-3</v>
      </c>
      <c r="G154" t="s">
        <v>6</v>
      </c>
      <c r="H154">
        <v>1</v>
      </c>
      <c r="I154" t="s">
        <v>6</v>
      </c>
      <c r="J154" t="s">
        <v>274</v>
      </c>
    </row>
    <row r="155" spans="1:10" x14ac:dyDescent="0.45">
      <c r="A155" t="s">
        <v>1</v>
      </c>
      <c r="B155" t="s">
        <v>155</v>
      </c>
    </row>
    <row r="156" spans="1:10" x14ac:dyDescent="0.45">
      <c r="A156" t="s">
        <v>235</v>
      </c>
      <c r="B156" t="s">
        <v>6</v>
      </c>
      <c r="C156" t="s">
        <v>10</v>
      </c>
      <c r="D156" t="s">
        <v>6</v>
      </c>
      <c r="E156" t="s">
        <v>7</v>
      </c>
      <c r="F156">
        <v>3.5000000000000001E-3</v>
      </c>
      <c r="G156" t="s">
        <v>6</v>
      </c>
      <c r="H156">
        <v>1</v>
      </c>
      <c r="I156" t="s">
        <v>6</v>
      </c>
      <c r="J156" t="s">
        <v>248</v>
      </c>
    </row>
    <row r="157" spans="1:10" x14ac:dyDescent="0.45">
      <c r="A157" t="s">
        <v>1</v>
      </c>
      <c r="B157" t="s">
        <v>156</v>
      </c>
    </row>
    <row r="158" spans="1:10" x14ac:dyDescent="0.45">
      <c r="A158" t="s">
        <v>235</v>
      </c>
      <c r="B158" t="s">
        <v>6</v>
      </c>
      <c r="C158" t="s">
        <v>10</v>
      </c>
      <c r="D158" t="s">
        <v>6</v>
      </c>
      <c r="E158" t="s">
        <v>7</v>
      </c>
      <c r="F158">
        <v>3.5000000000000001E-3</v>
      </c>
      <c r="G158" t="s">
        <v>6</v>
      </c>
      <c r="H158">
        <v>1</v>
      </c>
      <c r="I158" t="s">
        <v>6</v>
      </c>
      <c r="J158" t="s">
        <v>248</v>
      </c>
    </row>
    <row r="159" spans="1:10" x14ac:dyDescent="0.45">
      <c r="A159" t="s">
        <v>1</v>
      </c>
      <c r="B159" t="s">
        <v>157</v>
      </c>
    </row>
    <row r="160" spans="1:10" x14ac:dyDescent="0.45">
      <c r="A160" t="s">
        <v>235</v>
      </c>
      <c r="B160" t="s">
        <v>6</v>
      </c>
      <c r="C160" t="s">
        <v>10</v>
      </c>
      <c r="D160" t="s">
        <v>6</v>
      </c>
      <c r="E160" t="s">
        <v>7</v>
      </c>
      <c r="F160">
        <v>3.3999999999999998E-3</v>
      </c>
      <c r="G160" t="s">
        <v>6</v>
      </c>
      <c r="H160">
        <v>1</v>
      </c>
      <c r="I160" t="s">
        <v>6</v>
      </c>
      <c r="J160" t="s">
        <v>248</v>
      </c>
    </row>
    <row r="161" spans="1:10" x14ac:dyDescent="0.45">
      <c r="A161" t="s">
        <v>1</v>
      </c>
      <c r="B161" t="s">
        <v>158</v>
      </c>
    </row>
    <row r="162" spans="1:10" x14ac:dyDescent="0.45">
      <c r="A162" t="s">
        <v>235</v>
      </c>
      <c r="B162" t="s">
        <v>6</v>
      </c>
      <c r="C162" t="s">
        <v>10</v>
      </c>
      <c r="D162" t="s">
        <v>6</v>
      </c>
      <c r="E162" t="s">
        <v>7</v>
      </c>
      <c r="F162">
        <v>3.5000000000000001E-3</v>
      </c>
      <c r="G162" t="s">
        <v>6</v>
      </c>
      <c r="H162">
        <v>1</v>
      </c>
      <c r="I162" t="s">
        <v>6</v>
      </c>
      <c r="J162" t="s">
        <v>273</v>
      </c>
    </row>
    <row r="163" spans="1:10" x14ac:dyDescent="0.45">
      <c r="A163" t="s">
        <v>1</v>
      </c>
      <c r="B163" t="s">
        <v>159</v>
      </c>
    </row>
    <row r="164" spans="1:10" x14ac:dyDescent="0.45">
      <c r="A164" t="s">
        <v>235</v>
      </c>
      <c r="B164" t="s">
        <v>6</v>
      </c>
      <c r="C164" t="s">
        <v>10</v>
      </c>
      <c r="D164" t="s">
        <v>6</v>
      </c>
      <c r="E164" t="s">
        <v>7</v>
      </c>
      <c r="F164">
        <v>3.3999999999999998E-3</v>
      </c>
      <c r="G164" t="s">
        <v>6</v>
      </c>
      <c r="H164">
        <v>1</v>
      </c>
      <c r="I164" t="s">
        <v>6</v>
      </c>
      <c r="J164" t="s">
        <v>274</v>
      </c>
    </row>
    <row r="165" spans="1:10" x14ac:dyDescent="0.45">
      <c r="A165" t="s">
        <v>1</v>
      </c>
      <c r="B165" t="s">
        <v>160</v>
      </c>
    </row>
    <row r="166" spans="1:10" x14ac:dyDescent="0.45">
      <c r="A166" t="s">
        <v>235</v>
      </c>
      <c r="B166" t="s">
        <v>6</v>
      </c>
      <c r="C166" t="s">
        <v>10</v>
      </c>
      <c r="D166" t="s">
        <v>6</v>
      </c>
      <c r="E166" t="s">
        <v>7</v>
      </c>
      <c r="F166">
        <v>3.3999999999999998E-3</v>
      </c>
      <c r="G166" t="s">
        <v>6</v>
      </c>
      <c r="H166">
        <v>1</v>
      </c>
      <c r="I166" t="s">
        <v>6</v>
      </c>
      <c r="J166" t="s">
        <v>274</v>
      </c>
    </row>
    <row r="167" spans="1:10" x14ac:dyDescent="0.45">
      <c r="A167" t="s">
        <v>1</v>
      </c>
      <c r="B167" t="s">
        <v>161</v>
      </c>
    </row>
    <row r="168" spans="1:10" x14ac:dyDescent="0.45">
      <c r="A168" t="s">
        <v>235</v>
      </c>
      <c r="B168" t="s">
        <v>6</v>
      </c>
      <c r="C168" t="s">
        <v>10</v>
      </c>
      <c r="D168" t="s">
        <v>6</v>
      </c>
      <c r="E168" t="s">
        <v>7</v>
      </c>
      <c r="F168">
        <v>3.3999999999999998E-3</v>
      </c>
      <c r="G168" t="s">
        <v>6</v>
      </c>
      <c r="H168">
        <v>1</v>
      </c>
      <c r="I168" t="s">
        <v>6</v>
      </c>
      <c r="J168" t="s">
        <v>248</v>
      </c>
    </row>
    <row r="169" spans="1:10" x14ac:dyDescent="0.45">
      <c r="A169" t="s">
        <v>1</v>
      </c>
      <c r="B169" t="s">
        <v>162</v>
      </c>
    </row>
    <row r="170" spans="1:10" x14ac:dyDescent="0.45">
      <c r="A170" t="s">
        <v>235</v>
      </c>
      <c r="B170" t="s">
        <v>6</v>
      </c>
      <c r="C170" t="s">
        <v>240</v>
      </c>
      <c r="D170" t="s">
        <v>6</v>
      </c>
      <c r="E170" t="s">
        <v>7</v>
      </c>
      <c r="F170">
        <v>3.3999999999999998E-3</v>
      </c>
      <c r="G170" t="s">
        <v>6</v>
      </c>
      <c r="H170">
        <v>2</v>
      </c>
      <c r="I170" t="s">
        <v>6</v>
      </c>
      <c r="J170" t="s">
        <v>270</v>
      </c>
    </row>
    <row r="171" spans="1:10" x14ac:dyDescent="0.45">
      <c r="A171" t="s">
        <v>1</v>
      </c>
      <c r="B171" t="s">
        <v>163</v>
      </c>
    </row>
    <row r="172" spans="1:10" x14ac:dyDescent="0.45">
      <c r="A172" t="s">
        <v>235</v>
      </c>
      <c r="B172" t="s">
        <v>6</v>
      </c>
      <c r="C172" t="s">
        <v>240</v>
      </c>
      <c r="D172" t="s">
        <v>6</v>
      </c>
      <c r="E172" t="s">
        <v>7</v>
      </c>
      <c r="F172">
        <v>3.3999999999999998E-3</v>
      </c>
      <c r="G172" t="s">
        <v>6</v>
      </c>
      <c r="H172">
        <v>2</v>
      </c>
      <c r="I172" t="s">
        <v>6</v>
      </c>
      <c r="J172" t="s">
        <v>336</v>
      </c>
    </row>
    <row r="173" spans="1:10" x14ac:dyDescent="0.45">
      <c r="A173" t="s">
        <v>1</v>
      </c>
      <c r="B173" t="s">
        <v>164</v>
      </c>
    </row>
    <row r="174" spans="1:10" x14ac:dyDescent="0.45">
      <c r="A174" t="s">
        <v>235</v>
      </c>
      <c r="B174" t="s">
        <v>6</v>
      </c>
      <c r="C174" t="s">
        <v>10</v>
      </c>
      <c r="D174" t="s">
        <v>6</v>
      </c>
      <c r="E174" t="s">
        <v>7</v>
      </c>
      <c r="F174">
        <v>3.3999999999999998E-3</v>
      </c>
      <c r="G174" t="s">
        <v>6</v>
      </c>
      <c r="H174">
        <v>1</v>
      </c>
      <c r="I174" t="s">
        <v>6</v>
      </c>
      <c r="J174" t="s">
        <v>244</v>
      </c>
    </row>
    <row r="175" spans="1:10" x14ac:dyDescent="0.45">
      <c r="A175" t="s">
        <v>1</v>
      </c>
      <c r="B175" t="s">
        <v>165</v>
      </c>
    </row>
    <row r="176" spans="1:10" x14ac:dyDescent="0.45">
      <c r="A176" t="s">
        <v>235</v>
      </c>
      <c r="B176" t="s">
        <v>6</v>
      </c>
      <c r="C176" t="s">
        <v>10</v>
      </c>
      <c r="D176" t="s">
        <v>6</v>
      </c>
      <c r="E176" t="s">
        <v>7</v>
      </c>
      <c r="F176">
        <v>3.3999999999999998E-3</v>
      </c>
      <c r="G176" t="s">
        <v>6</v>
      </c>
      <c r="H176">
        <v>1</v>
      </c>
      <c r="I176" t="s">
        <v>6</v>
      </c>
      <c r="J176" t="s">
        <v>248</v>
      </c>
    </row>
    <row r="177" spans="1:10" x14ac:dyDescent="0.45">
      <c r="A177" t="s">
        <v>1</v>
      </c>
      <c r="B177" t="s">
        <v>166</v>
      </c>
    </row>
    <row r="178" spans="1:10" x14ac:dyDescent="0.45">
      <c r="A178" t="s">
        <v>235</v>
      </c>
      <c r="B178" t="s">
        <v>6</v>
      </c>
      <c r="C178" t="s">
        <v>10</v>
      </c>
      <c r="D178" t="s">
        <v>6</v>
      </c>
      <c r="E178" t="s">
        <v>7</v>
      </c>
      <c r="F178">
        <v>3.3999999999999998E-3</v>
      </c>
      <c r="G178" t="s">
        <v>6</v>
      </c>
      <c r="H178">
        <v>1</v>
      </c>
      <c r="I178" t="s">
        <v>6</v>
      </c>
      <c r="J178" t="s">
        <v>265</v>
      </c>
    </row>
    <row r="179" spans="1:10" x14ac:dyDescent="0.45">
      <c r="A179" t="s">
        <v>1</v>
      </c>
      <c r="B179" t="s">
        <v>167</v>
      </c>
    </row>
    <row r="180" spans="1:10" x14ac:dyDescent="0.45">
      <c r="A180" t="s">
        <v>235</v>
      </c>
      <c r="B180" t="s">
        <v>6</v>
      </c>
      <c r="C180" t="s">
        <v>10</v>
      </c>
      <c r="D180" t="s">
        <v>6</v>
      </c>
      <c r="E180" t="s">
        <v>7</v>
      </c>
      <c r="F180">
        <v>3.3999999999999998E-3</v>
      </c>
      <c r="G180" t="s">
        <v>6</v>
      </c>
      <c r="H180">
        <v>1</v>
      </c>
      <c r="I180" t="s">
        <v>6</v>
      </c>
      <c r="J180" t="s">
        <v>274</v>
      </c>
    </row>
    <row r="181" spans="1:10" x14ac:dyDescent="0.45">
      <c r="A181" t="s">
        <v>1</v>
      </c>
      <c r="B181" t="s">
        <v>168</v>
      </c>
    </row>
    <row r="182" spans="1:10" x14ac:dyDescent="0.45">
      <c r="A182" t="s">
        <v>235</v>
      </c>
      <c r="B182" t="s">
        <v>6</v>
      </c>
      <c r="C182" t="s">
        <v>10</v>
      </c>
      <c r="D182" t="s">
        <v>6</v>
      </c>
      <c r="E182" t="s">
        <v>7</v>
      </c>
      <c r="F182">
        <v>3.3999999999999998E-3</v>
      </c>
      <c r="G182" t="s">
        <v>6</v>
      </c>
      <c r="H182">
        <v>1</v>
      </c>
      <c r="I182" t="s">
        <v>6</v>
      </c>
      <c r="J182" t="s">
        <v>244</v>
      </c>
    </row>
    <row r="183" spans="1:10" x14ac:dyDescent="0.45">
      <c r="A183" t="s">
        <v>1</v>
      </c>
      <c r="B183" t="s">
        <v>169</v>
      </c>
    </row>
    <row r="184" spans="1:10" x14ac:dyDescent="0.45">
      <c r="A184" t="s">
        <v>235</v>
      </c>
      <c r="B184" t="s">
        <v>6</v>
      </c>
      <c r="C184" t="s">
        <v>10</v>
      </c>
      <c r="D184" t="s">
        <v>6</v>
      </c>
      <c r="E184" t="s">
        <v>7</v>
      </c>
      <c r="F184">
        <v>3.3999999999999998E-3</v>
      </c>
      <c r="G184" t="s">
        <v>6</v>
      </c>
      <c r="H184">
        <v>1</v>
      </c>
      <c r="I184" t="s">
        <v>6</v>
      </c>
      <c r="J184" t="s">
        <v>248</v>
      </c>
    </row>
    <row r="185" spans="1:10" x14ac:dyDescent="0.45">
      <c r="A185" t="s">
        <v>1</v>
      </c>
      <c r="B185" t="s">
        <v>170</v>
      </c>
    </row>
    <row r="186" spans="1:10" x14ac:dyDescent="0.45">
      <c r="A186" t="s">
        <v>235</v>
      </c>
      <c r="B186" t="s">
        <v>6</v>
      </c>
      <c r="C186" t="s">
        <v>10</v>
      </c>
      <c r="D186" t="s">
        <v>6</v>
      </c>
      <c r="E186" t="s">
        <v>7</v>
      </c>
      <c r="F186">
        <v>3.3999999999999998E-3</v>
      </c>
      <c r="G186" t="s">
        <v>6</v>
      </c>
      <c r="H186">
        <v>1</v>
      </c>
      <c r="I186" t="s">
        <v>6</v>
      </c>
      <c r="J186" t="s">
        <v>248</v>
      </c>
    </row>
    <row r="187" spans="1:10" x14ac:dyDescent="0.45">
      <c r="A187" t="s">
        <v>1</v>
      </c>
      <c r="B187" t="s">
        <v>171</v>
      </c>
    </row>
    <row r="188" spans="1:10" x14ac:dyDescent="0.45">
      <c r="A188" t="s">
        <v>235</v>
      </c>
      <c r="B188" t="s">
        <v>6</v>
      </c>
      <c r="C188" t="s">
        <v>240</v>
      </c>
      <c r="D188" t="s">
        <v>6</v>
      </c>
      <c r="E188" t="s">
        <v>7</v>
      </c>
      <c r="F188">
        <v>3.3999999999999998E-3</v>
      </c>
      <c r="G188" t="s">
        <v>6</v>
      </c>
      <c r="H188">
        <v>2</v>
      </c>
      <c r="I188" t="s">
        <v>6</v>
      </c>
      <c r="J188" t="s">
        <v>307</v>
      </c>
    </row>
    <row r="189" spans="1:10" x14ac:dyDescent="0.45">
      <c r="A189" t="s">
        <v>1</v>
      </c>
      <c r="B189" t="s">
        <v>172</v>
      </c>
    </row>
    <row r="190" spans="1:10" x14ac:dyDescent="0.45">
      <c r="A190" t="s">
        <v>235</v>
      </c>
      <c r="B190" t="s">
        <v>6</v>
      </c>
      <c r="C190" t="s">
        <v>240</v>
      </c>
      <c r="D190" t="s">
        <v>6</v>
      </c>
      <c r="E190" t="s">
        <v>7</v>
      </c>
      <c r="F190">
        <v>3.3999999999999998E-3</v>
      </c>
      <c r="G190" t="s">
        <v>6</v>
      </c>
      <c r="H190">
        <v>2</v>
      </c>
      <c r="I190" t="s">
        <v>6</v>
      </c>
      <c r="J190" t="s">
        <v>279</v>
      </c>
    </row>
    <row r="191" spans="1:10" x14ac:dyDescent="0.45">
      <c r="A191" t="s">
        <v>1</v>
      </c>
      <c r="B191" t="s">
        <v>173</v>
      </c>
    </row>
    <row r="192" spans="1:10" x14ac:dyDescent="0.45">
      <c r="A192" t="s">
        <v>235</v>
      </c>
      <c r="B192" t="s">
        <v>6</v>
      </c>
      <c r="C192" t="s">
        <v>10</v>
      </c>
      <c r="D192" t="s">
        <v>6</v>
      </c>
      <c r="E192" t="s">
        <v>7</v>
      </c>
      <c r="F192">
        <v>3.3999999999999998E-3</v>
      </c>
      <c r="G192" t="s">
        <v>6</v>
      </c>
      <c r="H192">
        <v>1</v>
      </c>
      <c r="I192" t="s">
        <v>6</v>
      </c>
      <c r="J192" t="s">
        <v>281</v>
      </c>
    </row>
    <row r="193" spans="1:10" x14ac:dyDescent="0.45">
      <c r="A193" t="s">
        <v>1</v>
      </c>
      <c r="B193" t="s">
        <v>174</v>
      </c>
    </row>
    <row r="194" spans="1:10" x14ac:dyDescent="0.45">
      <c r="A194" t="s">
        <v>235</v>
      </c>
      <c r="B194" t="s">
        <v>6</v>
      </c>
      <c r="C194" t="s">
        <v>10</v>
      </c>
      <c r="D194" t="s">
        <v>6</v>
      </c>
      <c r="E194" t="s">
        <v>7</v>
      </c>
      <c r="F194">
        <v>3.3999999999999998E-3</v>
      </c>
      <c r="G194" t="s">
        <v>6</v>
      </c>
      <c r="H194">
        <v>1</v>
      </c>
      <c r="I194" t="s">
        <v>6</v>
      </c>
      <c r="J194" t="s">
        <v>286</v>
      </c>
    </row>
    <row r="195" spans="1:10" x14ac:dyDescent="0.45">
      <c r="A195" t="s">
        <v>1</v>
      </c>
      <c r="B195" t="s">
        <v>175</v>
      </c>
    </row>
    <row r="196" spans="1:10" x14ac:dyDescent="0.45">
      <c r="A196" t="s">
        <v>235</v>
      </c>
      <c r="B196" t="s">
        <v>6</v>
      </c>
      <c r="C196" t="s">
        <v>10</v>
      </c>
      <c r="D196" t="s">
        <v>6</v>
      </c>
      <c r="E196" t="s">
        <v>7</v>
      </c>
      <c r="F196">
        <v>3.3999999999999998E-3</v>
      </c>
      <c r="G196" t="s">
        <v>6</v>
      </c>
      <c r="H196">
        <v>1</v>
      </c>
      <c r="I196" t="s">
        <v>6</v>
      </c>
      <c r="J196" t="s">
        <v>305</v>
      </c>
    </row>
    <row r="197" spans="1:10" x14ac:dyDescent="0.45">
      <c r="A197" t="s">
        <v>1</v>
      </c>
      <c r="B197" t="s">
        <v>176</v>
      </c>
    </row>
    <row r="198" spans="1:10" x14ac:dyDescent="0.45">
      <c r="A198" t="s">
        <v>235</v>
      </c>
      <c r="B198" t="s">
        <v>6</v>
      </c>
      <c r="C198" t="s">
        <v>10</v>
      </c>
      <c r="D198" t="s">
        <v>6</v>
      </c>
      <c r="E198" t="s">
        <v>7</v>
      </c>
      <c r="F198">
        <v>3.3999999999999998E-3</v>
      </c>
      <c r="G198" t="s">
        <v>6</v>
      </c>
      <c r="H198">
        <v>1</v>
      </c>
      <c r="I198" t="s">
        <v>6</v>
      </c>
      <c r="J198" t="s">
        <v>273</v>
      </c>
    </row>
    <row r="199" spans="1:10" x14ac:dyDescent="0.45">
      <c r="A199" t="s">
        <v>1</v>
      </c>
      <c r="B199" t="s">
        <v>177</v>
      </c>
    </row>
    <row r="200" spans="1:10" x14ac:dyDescent="0.45">
      <c r="A200" t="s">
        <v>235</v>
      </c>
      <c r="B200" t="s">
        <v>6</v>
      </c>
      <c r="C200" t="s">
        <v>10</v>
      </c>
      <c r="D200" t="s">
        <v>6</v>
      </c>
      <c r="E200" t="s">
        <v>7</v>
      </c>
      <c r="F200">
        <v>3.3999999999999998E-3</v>
      </c>
      <c r="G200" t="s">
        <v>6</v>
      </c>
      <c r="H200">
        <v>1</v>
      </c>
      <c r="I200" t="s">
        <v>6</v>
      </c>
      <c r="J200" t="s">
        <v>305</v>
      </c>
    </row>
    <row r="201" spans="1:10" x14ac:dyDescent="0.45">
      <c r="A201" s="2">
        <v>45209</v>
      </c>
      <c r="B201" t="s">
        <v>9</v>
      </c>
      <c r="C201" t="s">
        <v>6</v>
      </c>
      <c r="D201" t="s">
        <v>10</v>
      </c>
      <c r="E201" t="s">
        <v>339</v>
      </c>
    </row>
    <row r="203" spans="1:10" x14ac:dyDescent="0.45">
      <c r="C203" s="5"/>
      <c r="D203" s="5"/>
    </row>
    <row r="204" spans="1:10" x14ac:dyDescent="0.45">
      <c r="C204" s="14"/>
      <c r="D204" s="14" t="s">
        <v>251</v>
      </c>
      <c r="E204">
        <v>96.61</v>
      </c>
      <c r="F204" t="s">
        <v>11</v>
      </c>
    </row>
    <row r="205" spans="1:10" x14ac:dyDescent="0.45">
      <c r="D205" s="15" t="s">
        <v>252</v>
      </c>
      <c r="E205" s="4">
        <f>SUM(F2:F201)/100</f>
        <v>6.7629999999999843E-3</v>
      </c>
    </row>
    <row r="206" spans="1:10" x14ac:dyDescent="0.45">
      <c r="D206" t="s">
        <v>253</v>
      </c>
      <c r="E206">
        <f>SUM(H2:H200)</f>
        <v>127</v>
      </c>
      <c r="F206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 </vt:lpstr>
      <vt:lpstr>RMSprop 25</vt:lpstr>
      <vt:lpstr>RMSprop 50</vt:lpstr>
      <vt:lpstr>RMSprop 75</vt:lpstr>
      <vt:lpstr>RMSprop 100</vt:lpstr>
      <vt:lpstr>SGD 25</vt:lpstr>
      <vt:lpstr>SGD 50</vt:lpstr>
      <vt:lpstr>SGD 75</vt:lpstr>
      <vt:lpstr>SGD 100</vt:lpstr>
      <vt:lpstr>Adam 25</vt:lpstr>
      <vt:lpstr>Adam 50</vt:lpstr>
      <vt:lpstr>Adam 75</vt:lpstr>
      <vt:lpstr>Adam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Fikri Nizar G</dc:creator>
  <cp:lastModifiedBy>Fikri Nizar G</cp:lastModifiedBy>
  <dcterms:created xsi:type="dcterms:W3CDTF">2023-01-05T16:45:01Z</dcterms:created>
  <dcterms:modified xsi:type="dcterms:W3CDTF">2023-02-27T09:03:48Z</dcterms:modified>
</cp:coreProperties>
</file>